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C6287A4-1597-40C2-A92C-F6C1ED7002A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7" sheetId="7" r:id="rId6"/>
    <sheet name="8" sheetId="8" r:id="rId7"/>
    <sheet name="9" sheetId="9" r:id="rId8"/>
    <sheet name="10" sheetId="10" r:id="rId9"/>
    <sheet name="11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1" l="1"/>
  <c r="G40" i="11"/>
  <c r="G26" i="10"/>
  <c r="G40" i="10"/>
  <c r="G26" i="9"/>
  <c r="G42" i="9"/>
  <c r="G26" i="8"/>
  <c r="G40" i="8"/>
  <c r="G26" i="7"/>
  <c r="G40" i="7"/>
  <c r="G38" i="4"/>
  <c r="G26" i="4"/>
  <c r="G38" i="3"/>
  <c r="G26" i="3"/>
  <c r="G24" i="2"/>
  <c r="G38" i="2"/>
  <c r="G24" i="1"/>
  <c r="G38" i="1"/>
  <c r="N40" i="11" l="1"/>
  <c r="M40" i="11"/>
  <c r="M41" i="11" s="1"/>
  <c r="J40" i="11"/>
  <c r="H40" i="11"/>
  <c r="H41" i="11" s="1"/>
  <c r="N26" i="11"/>
  <c r="M26" i="11"/>
  <c r="J26" i="11"/>
  <c r="H26" i="11"/>
  <c r="N40" i="10"/>
  <c r="M40" i="10"/>
  <c r="J40" i="10"/>
  <c r="H40" i="10"/>
  <c r="N26" i="10"/>
  <c r="M26" i="10"/>
  <c r="J26" i="10"/>
  <c r="H26" i="10"/>
  <c r="J41" i="11" l="1"/>
  <c r="N41" i="11"/>
  <c r="H41" i="10"/>
  <c r="M41" i="10"/>
  <c r="J41" i="10"/>
  <c r="N41" i="10"/>
  <c r="N42" i="9"/>
  <c r="M42" i="9"/>
  <c r="J42" i="9"/>
  <c r="H42" i="9"/>
  <c r="N26" i="9"/>
  <c r="M26" i="9"/>
  <c r="J26" i="9"/>
  <c r="H26" i="9"/>
  <c r="N40" i="8"/>
  <c r="M40" i="8"/>
  <c r="M41" i="8" s="1"/>
  <c r="J40" i="8"/>
  <c r="H40" i="8"/>
  <c r="H41" i="8" s="1"/>
  <c r="N26" i="8"/>
  <c r="M26" i="8"/>
  <c r="J26" i="8"/>
  <c r="H26" i="8"/>
  <c r="H43" i="9" l="1"/>
  <c r="M43" i="9"/>
  <c r="J43" i="9"/>
  <c r="N43" i="9"/>
  <c r="J41" i="8"/>
  <c r="N41" i="8"/>
  <c r="N40" i="7" l="1"/>
  <c r="M40" i="7"/>
  <c r="M41" i="7" s="1"/>
  <c r="J40" i="7"/>
  <c r="H40" i="7"/>
  <c r="H41" i="7" s="1"/>
  <c r="N26" i="7"/>
  <c r="M26" i="7"/>
  <c r="J26" i="7"/>
  <c r="H26" i="7"/>
  <c r="J41" i="7" l="1"/>
  <c r="N41" i="7"/>
  <c r="G38" i="5"/>
  <c r="G26" i="5"/>
  <c r="N38" i="5"/>
  <c r="M38" i="5"/>
  <c r="J38" i="5"/>
  <c r="H38" i="5"/>
  <c r="N26" i="5"/>
  <c r="M26" i="5"/>
  <c r="J26" i="5"/>
  <c r="H26" i="5"/>
  <c r="N38" i="4"/>
  <c r="M38" i="4"/>
  <c r="M39" i="4" s="1"/>
  <c r="J38" i="4"/>
  <c r="H38" i="4"/>
  <c r="H39" i="4" s="1"/>
  <c r="N26" i="4"/>
  <c r="M26" i="4"/>
  <c r="J26" i="4"/>
  <c r="H26" i="4"/>
  <c r="H39" i="5" l="1"/>
  <c r="M39" i="5"/>
  <c r="J39" i="5"/>
  <c r="N39" i="5"/>
  <c r="J39" i="4"/>
  <c r="N39" i="4"/>
  <c r="N38" i="3" l="1"/>
  <c r="M38" i="3"/>
  <c r="J38" i="3"/>
  <c r="H38" i="3"/>
  <c r="N26" i="3"/>
  <c r="M26" i="3"/>
  <c r="J26" i="3"/>
  <c r="H26" i="3"/>
  <c r="N38" i="2"/>
  <c r="M38" i="2"/>
  <c r="M39" i="2" s="1"/>
  <c r="J38" i="2"/>
  <c r="H38" i="2"/>
  <c r="H39" i="2" s="1"/>
  <c r="N24" i="2"/>
  <c r="M24" i="2"/>
  <c r="J24" i="2"/>
  <c r="H24" i="2"/>
  <c r="H39" i="3" l="1"/>
  <c r="M39" i="3"/>
  <c r="J39" i="3"/>
  <c r="N39" i="3"/>
  <c r="J39" i="2"/>
  <c r="N39" i="2"/>
  <c r="H39" i="1" l="1"/>
  <c r="J39" i="1"/>
  <c r="M39" i="1"/>
  <c r="N39" i="1"/>
  <c r="N38" i="1"/>
  <c r="M38" i="1"/>
  <c r="J38" i="1"/>
  <c r="H38" i="1"/>
  <c r="N24" i="1"/>
  <c r="M24" i="1"/>
  <c r="J24" i="1"/>
  <c r="H24" i="1"/>
</calcChain>
</file>

<file path=xl/sharedStrings.xml><?xml version="1.0" encoding="utf-8"?>
<sst xmlns="http://schemas.openxmlformats.org/spreadsheetml/2006/main" count="525" uniqueCount="164">
  <si>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</si>
  <si>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</si>
  <si>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</si>
  <si>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</si>
  <si>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</si>
  <si>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</si>
  <si>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</si>
  <si>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</si>
  <si>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</si>
  <si>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</si>
  <si>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</si>
  <si>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</si>
  <si>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</si>
  <si>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</si>
  <si>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</si>
  <si>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</si>
  <si>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БУЛОЧКА ДОМАШНЯЯ С САХАРОМ</t>
  </si>
  <si>
    <t>50/2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</si>
  <si>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</si>
  <si>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</si>
  <si>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</si>
  <si>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</si>
  <si>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</si>
  <si>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</si>
  <si>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</si>
  <si>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</si>
  <si>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</si>
  <si>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</si>
  <si>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</si>
  <si>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</si>
  <si>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</si>
  <si>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</si>
  <si>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</si>
  <si>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</si>
  <si>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</si>
  <si>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</si>
  <si>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</si>
  <si>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_____________ /                       /</t>
  </si>
  <si>
    <t>1 день 1 неделя</t>
  </si>
  <si>
    <t>№ тех карты</t>
  </si>
  <si>
    <t>Директор ООО "Максимум"</t>
  </si>
  <si>
    <t>Зав производством</t>
  </si>
  <si>
    <t xml:space="preserve"> Е.Н. Осиневская</t>
  </si>
  <si>
    <t>ТТК 9</t>
  </si>
  <si>
    <t>ГОСТ</t>
  </si>
  <si>
    <t>299 (2)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</si>
  <si>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</si>
  <si>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</si>
  <si>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</si>
  <si>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</si>
  <si>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</si>
  <si>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</si>
  <si>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</si>
  <si>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>100</t>
  </si>
  <si>
    <t>мандарин*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</si>
  <si>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</si>
  <si>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</si>
  <si>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</si>
  <si>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КОТЛЕТЫ РУБЛЕНЫЕ С БЕЛОКОЧАННОЙ КАПУСТОЙ</t>
  </si>
  <si>
    <t>свинина мясная, *молоко пастер. 3,2% жирности, батон нарезной пшен.мука высш.сорт обог. микронутриентами, капуста белокочанная, масло сладко-сливочное несоленое, сухари панировочные, масло подсолнечное рафинированое, соль йодированная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</si>
  <si>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</si>
  <si>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</si>
  <si>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</si>
  <si>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</si>
  <si>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МАНДАРИН</t>
  </si>
  <si>
    <t>31 (2)</t>
  </si>
  <si>
    <t>282 (2)</t>
  </si>
  <si>
    <t>ТТК 27</t>
  </si>
  <si>
    <t>3 день 1 неделя</t>
  </si>
  <si>
    <t xml:space="preserve">КОТЛЕТЫ РУБЛЕНЫЕ ИЗ ПТИЦЫ 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</si>
  <si>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</si>
  <si>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</si>
  <si>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</si>
  <si>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</si>
  <si>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</si>
  <si>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</si>
  <si>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</si>
  <si>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</si>
  <si>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</si>
  <si>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</si>
  <si>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</si>
  <si>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</si>
  <si>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</si>
  <si>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</si>
  <si>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</si>
  <si>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283 (2)</t>
  </si>
  <si>
    <t>ТТК 12</t>
  </si>
  <si>
    <t>4 день 1 неделя</t>
  </si>
  <si>
    <t>КАША "ДРУЖБА" С МАСЛОМ СЛИВОЧНЫМ</t>
  </si>
  <si>
    <t>масло сладко-сливочное несоленое, крупа рисовая, пшено, вода питьевая, *молоко пастер. 3,2% жирности, сахар песок, соль йодированная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</si>
  <si>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</si>
  <si>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</si>
  <si>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</si>
  <si>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50</t>
  </si>
  <si>
    <t>батон нарезной пшен.мука высш.сорт обог. микронутриентами, карбонат</t>
  </si>
  <si>
    <t>филе индейки консервированное*,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</si>
  <si>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ЖАРКОЕ ПО-ДОМАШНЕМУ  (ФИЛЕ ИНД)</t>
  </si>
  <si>
    <t>филе индейки консервированное*, лавровый лист, соль йодированная, масло подсолнечное рафинированое, картофель, вода питьевая, лук репчатый, морковь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</si>
  <si>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</si>
  <si>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</si>
  <si>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</si>
  <si>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</si>
  <si>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КРЕНДЕЛЬ САХАРНЫЙ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</si>
  <si>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</si>
  <si>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</si>
  <si>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</si>
  <si>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 xml:space="preserve">КУРА, ЗАПЕЧЕННАЯ В ЯЙЦЕ </t>
  </si>
  <si>
    <t>куриная грудка филе, мука пшеничная высш.сорт, *яйца куриные (шт.), масло подсолнечное рафинированое, соль йодированная</t>
  </si>
  <si>
    <t>ЧАЙ С ШИПОВНИКОМ</t>
  </si>
  <si>
    <t>чай черный байховый, сахар песок, вода питьевая, шиповник сухой</t>
  </si>
  <si>
    <t>286 (2)</t>
  </si>
  <si>
    <t>ТТК 48</t>
  </si>
  <si>
    <t>ТТК 21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</si>
  <si>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</si>
  <si>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</si>
  <si>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>300 (2)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</si>
  <si>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</si>
  <si>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</si>
  <si>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</si>
  <si>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60</t>
  </si>
  <si>
    <t>40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</si>
  <si>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</si>
  <si>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</si>
  <si>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</si>
  <si>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</si>
  <si>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БЛИНЧИКИ С ЯБЛОКОМ</t>
  </si>
  <si>
    <t>70</t>
  </si>
  <si>
    <t>блинчики с яблоком, масло подсолнечное рафинированое</t>
  </si>
  <si>
    <t>КОМПОТ ИЗ СВЕЖИХ ПЛОДОВ</t>
  </si>
  <si>
    <t>яблоко*, вода питьевая, сахар песок, лимонная кислота</t>
  </si>
  <si>
    <t>3 день 2 неделя</t>
  </si>
  <si>
    <t xml:space="preserve">ШНИЦЕЛЬ </t>
  </si>
  <si>
    <t>свинина мясная,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</si>
  <si>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РИС ОТВАРНОЙ</t>
  </si>
  <si>
    <t>крупа рисовая, масло сладко-сливочное несоленое, соль йодированная, вода питьевая</t>
  </si>
  <si>
    <t xml:space="preserve">ТЕФТЕЛЬКИ НЕЖЕНКА В СОУСЕ </t>
  </si>
  <si>
    <t>мука пшеничная высш.сорт, соль йодированная, масло подсолнечное рафинированое, батон нарезной пшен.мука высш.сорт обог. микронутриентами, филе бедра куриного*, лук репчатый, вода питьевая, томатная паста, сахар песок, лавровый лист, морковь</t>
  </si>
  <si>
    <t>ОГУРЕЦ СВЕЖИЙ</t>
  </si>
  <si>
    <t>15</t>
  </si>
  <si>
    <t>огурцы грунтовые</t>
  </si>
  <si>
    <t>ТТК 36</t>
  </si>
  <si>
    <t>4 день 2 неделя</t>
  </si>
  <si>
    <t>КАША ЖИДКАЯ МОЛОЧНАЯ ИЗ ХЛОПЬЕВ ОВСЯНЫХ «ГЕРКУЛЕС»  СО СЛИВОЧНЫМ МАСЛОМ</t>
  </si>
  <si>
    <t>овсяные хлопья "геркулес", вода питьевая, *молоко пастер. 3,2% жирности, соль йодированная, сахар песок, масло сладко-сливочное несоленое</t>
  </si>
  <si>
    <t>ЙОГУРТ БЗМЖ</t>
  </si>
  <si>
    <t>йогурт 1,2% жирности*</t>
  </si>
  <si>
    <t>РАССОЛЬНИК ЛЕНИНГРАДСКИЙ С МЯСОМ  СО СМЕТАНОЙ</t>
  </si>
  <si>
    <t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свинина мясная</t>
  </si>
  <si>
    <t xml:space="preserve">РАГУ ИЗ ПТИЦЫ </t>
  </si>
  <si>
    <t>филе бедра куриного*, масло подсолнечное рафинированое, морковь, томатная паста, лук репчатый, мука пшеничная высш.сорт, соль йодированная, лавровый лист, вода питьевая</t>
  </si>
  <si>
    <t>303 (2)</t>
  </si>
  <si>
    <t>5 день 2 неделя</t>
  </si>
  <si>
    <t>ПУДИНГ ТВОРОЖНЫЙ "ОСЕННИЙ" С МОЛОКОМ СГУЩЕННЫМ</t>
  </si>
  <si>
    <t>молоко сгущенное с сахаром 8,5% жирности, творог 9,0% жирности, сахар песок, *яйца куриные (шт.), масло подсолнечное рафинированое, сухари панировочные, сметана 15% жирности, ванилин, *молоко пастер. 3,2% жирности, крупа манная, соль йодированная, яблоко*, крупа рисовая</t>
  </si>
  <si>
    <t>ЯБЛОКО</t>
  </si>
  <si>
    <t>130</t>
  </si>
  <si>
    <t>яблоки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</si>
  <si>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</si>
  <si>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</si>
  <si>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ТТК 18</t>
  </si>
  <si>
    <t>МЕНЮ  "____"________2024г.</t>
  </si>
  <si>
    <t>СУП С МАКАРОННЫМИ ИЗДЕЛИЯМИ С МЯСОМ (ФИЛЕ ИНД)</t>
  </si>
  <si>
    <t>10 (2)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</si>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</sst>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1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6" fillId="0" borderId="0" xfId="0" applyFont="1"/>
    <xf numFmtId="0" fontId="13" fillId="12" borderId="12" xfId="0" applyFont="1" applyFill="1" applyBorder="1" applyAlignment="1">
      <alignment vertical="center" wrapText="1"/>
    </xf>
    <xf numFmtId="0" fontId="17" fillId="0" borderId="13" xfId="0" applyFont="1" applyBorder="1" applyAlignment="1">
      <alignment horizontal="center" vertical="center"/>
    </xf>
    <xf numFmtId="39" fontId="11" fillId="10" borderId="10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left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horizontal="center" vertical="center"/>
    </xf>
    <xf numFmtId="0" fontId="19" fillId="12" borderId="8" xfId="0" applyFont="1" applyFill="1" applyBorder="1" applyAlignment="1">
      <alignment horizontal="left" vertical="center" wrapText="1"/>
    </xf>
    <xf numFmtId="0" fontId="19" fillId="12" borderId="12" xfId="0" applyFont="1" applyFill="1" applyBorder="1" applyAlignment="1">
      <alignment horizontal="right" vertical="center" wrapText="1"/>
    </xf>
    <xf numFmtId="39" fontId="19" fillId="12" borderId="12" xfId="0" applyNumberFormat="1" applyFont="1" applyFill="1" applyBorder="1" applyAlignment="1">
      <alignment horizontal="right" vertical="center" wrapText="1"/>
    </xf>
    <xf numFmtId="164" fontId="18" fillId="6" borderId="5" xfId="0" applyNumberFormat="1" applyFont="1" applyFill="1" applyBorder="1" applyAlignment="1">
      <alignment horizontal="center" vertical="center" wrapText="1"/>
    </xf>
    <xf numFmtId="0" fontId="20" fillId="12" borderId="11" xfId="0" applyFont="1" applyFill="1" applyBorder="1" applyAlignment="1">
      <alignment horizontal="left" vertical="top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topLeftCell="B10" workbookViewId="0">
      <selection activeCell="G24" sqref="G24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16" t="s">
        <v>38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3.35" customHeight="1" x14ac:dyDescent="0.15">
      <c r="A14" s="36">
        <v>294</v>
      </c>
      <c r="B14" s="23" t="s">
        <v>121</v>
      </c>
      <c r="C14" s="24"/>
      <c r="D14" s="24"/>
      <c r="E14" s="24"/>
      <c r="F14" s="27">
        <v>100</v>
      </c>
      <c r="G14" s="10">
        <v>50.8</v>
      </c>
      <c r="H14" s="10">
        <v>11.1</v>
      </c>
      <c r="I14" s="10"/>
      <c r="J14" s="10">
        <v>12.5</v>
      </c>
      <c r="K14" s="10"/>
      <c r="L14" s="10"/>
      <c r="M14" s="10">
        <v>2.8</v>
      </c>
      <c r="N14" s="10">
        <v>168</v>
      </c>
      <c r="O14" s="10"/>
    </row>
    <row r="15" spans="1:15" ht="27" customHeight="1" x14ac:dyDescent="0.15">
      <c r="A15" s="36"/>
      <c r="B15" s="25" t="s">
        <v>10</v>
      </c>
      <c r="C15" s="26"/>
      <c r="D15" s="26"/>
      <c r="E15" s="26"/>
      <c r="F15" s="27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3.35" customHeight="1" x14ac:dyDescent="0.15">
      <c r="A16" s="36">
        <v>30</v>
      </c>
      <c r="B16" s="23" t="s">
        <v>11</v>
      </c>
      <c r="C16" s="24"/>
      <c r="D16" s="24"/>
      <c r="E16" s="24"/>
      <c r="F16" s="27">
        <v>180</v>
      </c>
      <c r="G16" s="10">
        <v>9.1999999999999993</v>
      </c>
      <c r="H16" s="10">
        <v>5.5</v>
      </c>
      <c r="I16" s="10"/>
      <c r="J16" s="10">
        <v>4.9000000000000004</v>
      </c>
      <c r="K16" s="10"/>
      <c r="L16" s="10"/>
      <c r="M16" s="10">
        <v>34.799999999999997</v>
      </c>
      <c r="N16" s="10">
        <v>209</v>
      </c>
      <c r="O16" s="10"/>
    </row>
    <row r="17" spans="1:15" ht="24.75" customHeight="1" x14ac:dyDescent="0.15">
      <c r="A17" s="36"/>
      <c r="B17" s="25" t="s">
        <v>12</v>
      </c>
      <c r="C17" s="26"/>
      <c r="D17" s="26"/>
      <c r="E17" s="26"/>
      <c r="F17" s="27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24" customHeight="1" x14ac:dyDescent="0.15">
      <c r="A18" s="36" t="s">
        <v>43</v>
      </c>
      <c r="B18" s="23" t="s">
        <v>13</v>
      </c>
      <c r="C18" s="24"/>
      <c r="D18" s="24"/>
      <c r="E18" s="24"/>
      <c r="F18" s="27" t="s">
        <v>14</v>
      </c>
      <c r="G18" s="10">
        <v>12.3</v>
      </c>
      <c r="H18" s="10">
        <v>2.1</v>
      </c>
      <c r="I18" s="10"/>
      <c r="J18" s="10">
        <v>2.5</v>
      </c>
      <c r="K18" s="10"/>
      <c r="L18" s="10"/>
      <c r="M18" s="10">
        <v>16.2</v>
      </c>
      <c r="N18" s="10">
        <v>95</v>
      </c>
      <c r="O18" s="10"/>
    </row>
    <row r="19" spans="1:15" ht="28.5" customHeight="1" x14ac:dyDescent="0.15">
      <c r="A19" s="36"/>
      <c r="B19" s="25" t="s">
        <v>15</v>
      </c>
      <c r="C19" s="26"/>
      <c r="D19" s="26"/>
      <c r="E19" s="26"/>
      <c r="F19" s="27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13.35" customHeight="1" x14ac:dyDescent="0.15">
      <c r="A20" s="36">
        <v>6</v>
      </c>
      <c r="B20" s="23" t="s">
        <v>16</v>
      </c>
      <c r="C20" s="24"/>
      <c r="D20" s="24"/>
      <c r="E20" s="24"/>
      <c r="F20" s="27" t="s">
        <v>17</v>
      </c>
      <c r="G20" s="10">
        <v>4.4000000000000004</v>
      </c>
      <c r="H20" s="10">
        <v>4.3</v>
      </c>
      <c r="I20" s="10"/>
      <c r="J20" s="10">
        <v>4.5999999999999996</v>
      </c>
      <c r="K20" s="10"/>
      <c r="L20" s="10"/>
      <c r="M20" s="10">
        <v>29.5</v>
      </c>
      <c r="N20" s="10">
        <v>176</v>
      </c>
      <c r="O20" s="10"/>
    </row>
    <row r="21" spans="1:15" ht="29.25" customHeight="1" x14ac:dyDescent="0.15">
      <c r="A21" s="36"/>
      <c r="B21" s="25" t="s">
        <v>18</v>
      </c>
      <c r="C21" s="26"/>
      <c r="D21" s="26"/>
      <c r="E21" s="26"/>
      <c r="F21" s="27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3.35" customHeight="1" x14ac:dyDescent="0.15">
      <c r="A22" s="36" t="s">
        <v>44</v>
      </c>
      <c r="B22" s="23" t="s">
        <v>19</v>
      </c>
      <c r="C22" s="24"/>
      <c r="D22" s="24"/>
      <c r="E22" s="24"/>
      <c r="F22" s="27" t="s">
        <v>20</v>
      </c>
      <c r="G22" s="10">
        <v>2.2999999999999998</v>
      </c>
      <c r="H22" s="10">
        <v>1.5</v>
      </c>
      <c r="I22" s="10"/>
      <c r="J22" s="10">
        <v>0.6</v>
      </c>
      <c r="K22" s="10"/>
      <c r="L22" s="10"/>
      <c r="M22" s="10">
        <v>10.3</v>
      </c>
      <c r="N22" s="10">
        <v>52</v>
      </c>
      <c r="O22" s="10"/>
    </row>
    <row r="23" spans="1:15" ht="9.75" customHeight="1" x14ac:dyDescent="0.15">
      <c r="A23" s="36"/>
      <c r="B23" s="25" t="s">
        <v>21</v>
      </c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4.1" customHeight="1" x14ac:dyDescent="0.15">
      <c r="A24" s="5"/>
      <c r="B24" s="28" t="s">
        <v>22</v>
      </c>
      <c r="C24" s="29"/>
      <c r="D24" s="29"/>
      <c r="E24" s="30"/>
      <c r="F24" s="8">
        <v>552</v>
      </c>
      <c r="G24" s="2">
        <f>G14+G16+G18+G20+G22</f>
        <v>79</v>
      </c>
      <c r="H24" s="10">
        <f>H14+H16+H18+H20+H22</f>
        <v>24.500000000000004</v>
      </c>
      <c r="I24" s="10"/>
      <c r="J24" s="10">
        <f>J14+J16+J18+J20+J22</f>
        <v>25.1</v>
      </c>
      <c r="K24" s="10"/>
      <c r="L24" s="10"/>
      <c r="M24" s="2">
        <f>M14+M16+M18+M20+M22</f>
        <v>93.6</v>
      </c>
      <c r="N24" s="10">
        <f>N14+N16+N18+N20+N22</f>
        <v>700</v>
      </c>
      <c r="O24" s="10"/>
    </row>
    <row r="25" spans="1:15" ht="21.2" customHeight="1" x14ac:dyDescent="0.15">
      <c r="A25" s="5"/>
      <c r="B25" s="21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36" t="s">
        <v>45</v>
      </c>
      <c r="B26" s="31" t="s">
        <v>84</v>
      </c>
      <c r="C26" s="24"/>
      <c r="D26" s="24"/>
      <c r="E26" s="24"/>
      <c r="F26" s="27" t="s">
        <v>24</v>
      </c>
      <c r="G26" s="10">
        <v>23.35</v>
      </c>
      <c r="H26" s="10">
        <v>3.2</v>
      </c>
      <c r="I26" s="10"/>
      <c r="J26" s="10">
        <v>5.4</v>
      </c>
      <c r="K26" s="10"/>
      <c r="L26" s="10"/>
      <c r="M26" s="10">
        <v>15</v>
      </c>
      <c r="N26" s="10">
        <v>125</v>
      </c>
      <c r="O26" s="10"/>
    </row>
    <row r="27" spans="1:15" ht="30.75" customHeight="1" x14ac:dyDescent="0.15">
      <c r="A27" s="36"/>
      <c r="B27" s="25" t="s">
        <v>25</v>
      </c>
      <c r="C27" s="26"/>
      <c r="D27" s="26"/>
      <c r="E27" s="26"/>
      <c r="F27" s="27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13.35" customHeight="1" x14ac:dyDescent="0.15">
      <c r="A28" s="36">
        <v>331</v>
      </c>
      <c r="B28" s="23" t="s">
        <v>26</v>
      </c>
      <c r="C28" s="24"/>
      <c r="D28" s="24"/>
      <c r="E28" s="24"/>
      <c r="F28" s="27">
        <v>100</v>
      </c>
      <c r="G28" s="10">
        <v>33.1</v>
      </c>
      <c r="H28" s="10">
        <v>10</v>
      </c>
      <c r="I28" s="10"/>
      <c r="J28" s="10">
        <v>24.2</v>
      </c>
      <c r="K28" s="10"/>
      <c r="L28" s="10"/>
      <c r="M28" s="10">
        <v>11.5</v>
      </c>
      <c r="N28" s="10">
        <v>304</v>
      </c>
      <c r="O28" s="10"/>
    </row>
    <row r="29" spans="1:15" ht="30.75" customHeight="1" x14ac:dyDescent="0.15">
      <c r="A29" s="36"/>
      <c r="B29" s="25" t="s">
        <v>27</v>
      </c>
      <c r="C29" s="26"/>
      <c r="D29" s="26"/>
      <c r="E29" s="26"/>
      <c r="F29" s="27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13.35" customHeight="1" x14ac:dyDescent="0.15">
      <c r="A30" s="36">
        <v>15</v>
      </c>
      <c r="B30" s="23" t="s">
        <v>28</v>
      </c>
      <c r="C30" s="24"/>
      <c r="D30" s="24"/>
      <c r="E30" s="24"/>
      <c r="F30" s="27">
        <v>180</v>
      </c>
      <c r="G30" s="10">
        <v>10.5</v>
      </c>
      <c r="H30" s="10">
        <v>8.5</v>
      </c>
      <c r="I30" s="10"/>
      <c r="J30" s="10">
        <v>6.5</v>
      </c>
      <c r="K30" s="10"/>
      <c r="L30" s="10"/>
      <c r="M30" s="10">
        <v>38.4</v>
      </c>
      <c r="N30" s="10">
        <v>245</v>
      </c>
      <c r="O30" s="10"/>
    </row>
    <row r="31" spans="1:15" ht="23.25" customHeight="1" x14ac:dyDescent="0.15">
      <c r="A31" s="36"/>
      <c r="B31" s="25" t="s">
        <v>29</v>
      </c>
      <c r="C31" s="26"/>
      <c r="D31" s="26"/>
      <c r="E31" s="26"/>
      <c r="F31" s="27"/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23.25" customHeight="1" x14ac:dyDescent="0.15">
      <c r="A32" s="36">
        <v>23</v>
      </c>
      <c r="B32" s="23" t="s">
        <v>30</v>
      </c>
      <c r="C32" s="24"/>
      <c r="D32" s="24"/>
      <c r="E32" s="24"/>
      <c r="F32" s="27" t="s">
        <v>14</v>
      </c>
      <c r="G32" s="10">
        <v>10</v>
      </c>
      <c r="H32" s="10">
        <v>0</v>
      </c>
      <c r="I32" s="10"/>
      <c r="J32" s="10">
        <v>0</v>
      </c>
      <c r="K32" s="10"/>
      <c r="L32" s="10"/>
      <c r="M32" s="10">
        <v>11.3</v>
      </c>
      <c r="N32" s="10">
        <v>45</v>
      </c>
      <c r="O32" s="10"/>
    </row>
    <row r="33" spans="1:15" ht="9.75" customHeight="1" x14ac:dyDescent="0.15">
      <c r="A33" s="36"/>
      <c r="B33" s="25" t="s">
        <v>31</v>
      </c>
      <c r="C33" s="26"/>
      <c r="D33" s="26"/>
      <c r="E33" s="26"/>
      <c r="F33" s="27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5.75" customHeight="1" x14ac:dyDescent="0.15">
      <c r="A34" s="9"/>
      <c r="B34" s="23" t="s">
        <v>19</v>
      </c>
      <c r="C34" s="24"/>
      <c r="D34" s="24"/>
      <c r="E34" s="24"/>
      <c r="F34" s="27">
        <v>35</v>
      </c>
      <c r="G34" s="10">
        <v>1.25</v>
      </c>
      <c r="H34" s="10">
        <v>1.5</v>
      </c>
      <c r="I34" s="10"/>
      <c r="J34" s="10">
        <v>0.6</v>
      </c>
      <c r="K34" s="10"/>
      <c r="L34" s="10"/>
      <c r="M34" s="10">
        <v>10.3</v>
      </c>
      <c r="N34" s="10">
        <v>52</v>
      </c>
      <c r="O34" s="10"/>
    </row>
    <row r="35" spans="1:15" ht="9.75" customHeight="1" x14ac:dyDescent="0.15">
      <c r="A35" s="9"/>
      <c r="B35" s="25" t="s">
        <v>21</v>
      </c>
      <c r="C35" s="26"/>
      <c r="D35" s="26"/>
      <c r="E35" s="26"/>
      <c r="F35" s="27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3.35" customHeight="1" x14ac:dyDescent="0.15">
      <c r="A36" s="36" t="s">
        <v>44</v>
      </c>
      <c r="B36" s="23" t="s">
        <v>32</v>
      </c>
      <c r="C36" s="24"/>
      <c r="D36" s="24"/>
      <c r="E36" s="24"/>
      <c r="F36" s="27" t="s">
        <v>33</v>
      </c>
      <c r="G36" s="10">
        <v>0.8</v>
      </c>
      <c r="H36" s="10">
        <v>1.7</v>
      </c>
      <c r="I36" s="10"/>
      <c r="J36" s="10">
        <v>0.2</v>
      </c>
      <c r="K36" s="10"/>
      <c r="L36" s="10"/>
      <c r="M36" s="10">
        <v>10.6</v>
      </c>
      <c r="N36" s="10">
        <v>51</v>
      </c>
      <c r="O36" s="10"/>
    </row>
    <row r="37" spans="1:15" ht="9.75" customHeight="1" x14ac:dyDescent="0.15">
      <c r="A37" s="36"/>
      <c r="B37" s="25" t="s">
        <v>34</v>
      </c>
      <c r="C37" s="26"/>
      <c r="D37" s="26"/>
      <c r="E37" s="26"/>
      <c r="F37" s="27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14.1" customHeight="1" x14ac:dyDescent="0.15">
      <c r="B38" s="32" t="s">
        <v>22</v>
      </c>
      <c r="C38" s="29"/>
      <c r="D38" s="29"/>
      <c r="E38" s="30"/>
      <c r="F38" s="8">
        <v>800</v>
      </c>
      <c r="G38" s="2">
        <f>G26+G28+G30+G32+G34+G36</f>
        <v>79</v>
      </c>
      <c r="H38" s="10">
        <f>H26+H28+H30+H32+H36</f>
        <v>23.4</v>
      </c>
      <c r="I38" s="10"/>
      <c r="J38" s="10">
        <f>J26+J28+J30+J32+J36</f>
        <v>36.300000000000004</v>
      </c>
      <c r="K38" s="10"/>
      <c r="L38" s="10"/>
      <c r="M38" s="2">
        <f>M26+M28+M30+M32+M36</f>
        <v>86.8</v>
      </c>
      <c r="N38" s="10">
        <f>N26+N28+N30+N32+N36</f>
        <v>770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H38+H24</f>
        <v>47.900000000000006</v>
      </c>
      <c r="I39" s="10"/>
      <c r="J39" s="10">
        <f>J38+J24</f>
        <v>61.400000000000006</v>
      </c>
      <c r="K39" s="10"/>
      <c r="L39" s="10"/>
      <c r="M39" s="2">
        <f>M38+M24</f>
        <v>180.39999999999998</v>
      </c>
      <c r="N39" s="10">
        <f>N38+N24</f>
        <v>1470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30">
    <mergeCell ref="E42:G42"/>
    <mergeCell ref="E44:G44"/>
    <mergeCell ref="B39:F39"/>
    <mergeCell ref="H39:I39"/>
    <mergeCell ref="J39:L39"/>
    <mergeCell ref="N39:O39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6:A37"/>
    <mergeCell ref="B36:E36"/>
    <mergeCell ref="B37:E37"/>
    <mergeCell ref="F36:F37"/>
    <mergeCell ref="G36:G37"/>
    <mergeCell ref="H36:I37"/>
    <mergeCell ref="J36:L37"/>
    <mergeCell ref="M36:M37"/>
    <mergeCell ref="N36:O37"/>
    <mergeCell ref="H38:I38"/>
    <mergeCell ref="J38:L38"/>
    <mergeCell ref="N38:O38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8:E38"/>
    <mergeCell ref="B34:E34"/>
    <mergeCell ref="B35:E35"/>
    <mergeCell ref="F34:F35"/>
    <mergeCell ref="G34:G35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H24:I24"/>
    <mergeCell ref="J24:L24"/>
    <mergeCell ref="N24:O24"/>
    <mergeCell ref="B24:E24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1:E21"/>
    <mergeCell ref="F20:F21"/>
    <mergeCell ref="G20:G21"/>
    <mergeCell ref="H20:I21"/>
    <mergeCell ref="J20:L21"/>
    <mergeCell ref="M20:M21"/>
    <mergeCell ref="N20:O21"/>
    <mergeCell ref="B22:E22"/>
    <mergeCell ref="B23:E23"/>
    <mergeCell ref="F22:F23"/>
    <mergeCell ref="G22:G23"/>
    <mergeCell ref="H22:I23"/>
    <mergeCell ref="J22:L23"/>
    <mergeCell ref="M22:M23"/>
    <mergeCell ref="N22:O23"/>
    <mergeCell ref="B18:E18"/>
    <mergeCell ref="B19:E19"/>
    <mergeCell ref="F18:F19"/>
    <mergeCell ref="G18:G19"/>
    <mergeCell ref="H18:I19"/>
    <mergeCell ref="J18:L19"/>
    <mergeCell ref="M18:M19"/>
    <mergeCell ref="N18:O19"/>
    <mergeCell ref="B20:E20"/>
    <mergeCell ref="H14:I15"/>
    <mergeCell ref="J14:L15"/>
    <mergeCell ref="M14:M15"/>
    <mergeCell ref="N14:O15"/>
    <mergeCell ref="B16:E16"/>
    <mergeCell ref="B17:E17"/>
    <mergeCell ref="F16:F17"/>
    <mergeCell ref="G16:G17"/>
    <mergeCell ref="H16:I17"/>
    <mergeCell ref="J16:L17"/>
    <mergeCell ref="M16:M17"/>
    <mergeCell ref="N16:O17"/>
    <mergeCell ref="H34:I35"/>
    <mergeCell ref="J34:L35"/>
    <mergeCell ref="M34:M35"/>
    <mergeCell ref="N34:O35"/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  <mergeCell ref="B13:O13"/>
    <mergeCell ref="B14:E14"/>
    <mergeCell ref="B15:E15"/>
    <mergeCell ref="F14:F15"/>
    <mergeCell ref="G14:G15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3333-77A4-4BF3-BAB4-6482949269A6}">
  <sheetPr>
    <pageSetUpPr fitToPage="1"/>
  </sheetPr>
  <dimension ref="A1:O46"/>
  <sheetViews>
    <sheetView topLeftCell="A17" workbookViewId="0">
      <selection activeCell="H14" sqref="H14:I15"/>
    </sheetView>
  </sheetViews>
  <sheetFormatPr defaultRowHeight="10.5" x14ac:dyDescent="0.15"/>
  <cols>
    <col min="1" max="1" width="0.33203125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40" t="s">
        <v>151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36" t="s">
        <v>159</v>
      </c>
      <c r="B14" s="46" t="s">
        <v>152</v>
      </c>
      <c r="C14" s="46"/>
      <c r="D14" s="46"/>
      <c r="E14" s="46"/>
      <c r="F14" s="47">
        <v>155</v>
      </c>
      <c r="G14" s="44">
        <v>40.5</v>
      </c>
      <c r="H14" s="44">
        <v>15.2</v>
      </c>
      <c r="I14" s="44"/>
      <c r="J14" s="44">
        <v>11.3</v>
      </c>
      <c r="K14" s="44"/>
      <c r="L14" s="44"/>
      <c r="M14" s="44">
        <v>30</v>
      </c>
      <c r="N14" s="44">
        <v>286</v>
      </c>
      <c r="O14" s="44"/>
    </row>
    <row r="15" spans="1:15" ht="27" customHeight="1" x14ac:dyDescent="0.15">
      <c r="A15" s="36"/>
      <c r="B15" s="45" t="s">
        <v>153</v>
      </c>
      <c r="C15" s="45"/>
      <c r="D15" s="45"/>
      <c r="E15" s="45"/>
      <c r="F15" s="47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36">
        <v>37</v>
      </c>
      <c r="B16" s="46" t="s">
        <v>73</v>
      </c>
      <c r="C16" s="46"/>
      <c r="D16" s="46"/>
      <c r="E16" s="46"/>
      <c r="F16" s="47" t="s">
        <v>74</v>
      </c>
      <c r="G16" s="44">
        <v>3</v>
      </c>
      <c r="H16" s="44">
        <v>0.2</v>
      </c>
      <c r="I16" s="44"/>
      <c r="J16" s="44">
        <v>0</v>
      </c>
      <c r="K16" s="44"/>
      <c r="L16" s="44"/>
      <c r="M16" s="44">
        <v>14.9</v>
      </c>
      <c r="N16" s="44">
        <v>60</v>
      </c>
      <c r="O16" s="44"/>
    </row>
    <row r="17" spans="1:15" ht="19.5" customHeight="1" x14ac:dyDescent="0.15">
      <c r="A17" s="36"/>
      <c r="B17" s="45" t="s">
        <v>75</v>
      </c>
      <c r="C17" s="45"/>
      <c r="D17" s="45"/>
      <c r="E17" s="45"/>
      <c r="F17" s="47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36">
        <v>163</v>
      </c>
      <c r="B18" s="46" t="s">
        <v>154</v>
      </c>
      <c r="C18" s="46"/>
      <c r="D18" s="46"/>
      <c r="E18" s="46"/>
      <c r="F18" s="47" t="s">
        <v>155</v>
      </c>
      <c r="G18" s="44">
        <v>31.2</v>
      </c>
      <c r="H18" s="44">
        <v>0.5</v>
      </c>
      <c r="I18" s="44"/>
      <c r="J18" s="44">
        <v>0.5</v>
      </c>
      <c r="K18" s="44"/>
      <c r="L18" s="44"/>
      <c r="M18" s="44">
        <v>12.7</v>
      </c>
      <c r="N18" s="44">
        <v>61</v>
      </c>
      <c r="O18" s="44"/>
    </row>
    <row r="19" spans="1:15" ht="19.5" customHeight="1" x14ac:dyDescent="0.15">
      <c r="A19" s="36"/>
      <c r="B19" s="45" t="s">
        <v>156</v>
      </c>
      <c r="C19" s="45"/>
      <c r="D19" s="45"/>
      <c r="E19" s="45"/>
      <c r="F19" s="47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42" t="s">
        <v>44</v>
      </c>
      <c r="B20" s="46" t="s">
        <v>19</v>
      </c>
      <c r="C20" s="46"/>
      <c r="D20" s="46"/>
      <c r="E20" s="46"/>
      <c r="F20" s="47">
        <v>50</v>
      </c>
      <c r="G20" s="44">
        <v>4.3</v>
      </c>
      <c r="H20" s="44">
        <v>2.2999999999999998</v>
      </c>
      <c r="I20" s="44"/>
      <c r="J20" s="44">
        <v>0.9</v>
      </c>
      <c r="K20" s="44"/>
      <c r="L20" s="44"/>
      <c r="M20" s="44">
        <v>15.4</v>
      </c>
      <c r="N20" s="44">
        <v>79</v>
      </c>
      <c r="O20" s="44"/>
    </row>
    <row r="21" spans="1:15" ht="25.5" customHeight="1" x14ac:dyDescent="0.15">
      <c r="A21" s="43"/>
      <c r="B21" s="45" t="s">
        <v>21</v>
      </c>
      <c r="C21" s="45"/>
      <c r="D21" s="45"/>
      <c r="E21" s="45"/>
      <c r="F21" s="47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8" customHeight="1" x14ac:dyDescent="0.15">
      <c r="A22" s="36"/>
      <c r="B22" s="23"/>
      <c r="C22" s="24"/>
      <c r="D22" s="24"/>
      <c r="E22" s="24"/>
      <c r="F22" s="27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6.5" customHeight="1" x14ac:dyDescent="0.15">
      <c r="A23" s="36"/>
      <c r="B23" s="25"/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550</v>
      </c>
      <c r="G26" s="4">
        <f>G14+G16+G18+G22+G24+G20</f>
        <v>79</v>
      </c>
      <c r="H26" s="10">
        <f>H14+H16+H18+H22+H24</f>
        <v>15.899999999999999</v>
      </c>
      <c r="I26" s="10"/>
      <c r="J26" s="10">
        <f>J14+J16+J18+J22+J24</f>
        <v>11.8</v>
      </c>
      <c r="K26" s="10"/>
      <c r="L26" s="10"/>
      <c r="M26" s="4">
        <f>M14+M16+M18+M22+M24</f>
        <v>57.599999999999994</v>
      </c>
      <c r="N26" s="10">
        <f>N14+N16+N18+N22+N24</f>
        <v>407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110</v>
      </c>
      <c r="B28" s="46" t="s">
        <v>104</v>
      </c>
      <c r="C28" s="46"/>
      <c r="D28" s="46"/>
      <c r="E28" s="46"/>
      <c r="F28" s="47" t="s">
        <v>48</v>
      </c>
      <c r="G28" s="44">
        <v>13</v>
      </c>
      <c r="H28" s="44">
        <v>1.8</v>
      </c>
      <c r="I28" s="44"/>
      <c r="J28" s="44">
        <v>5.8</v>
      </c>
      <c r="K28" s="44"/>
      <c r="L28" s="44"/>
      <c r="M28" s="44">
        <v>12</v>
      </c>
      <c r="N28" s="44">
        <v>110</v>
      </c>
      <c r="O28" s="44"/>
    </row>
    <row r="29" spans="1:15" ht="30.75" customHeight="1" x14ac:dyDescent="0.15">
      <c r="A29" s="36"/>
      <c r="B29" s="45" t="s">
        <v>105</v>
      </c>
      <c r="C29" s="45"/>
      <c r="D29" s="45"/>
      <c r="E29" s="45"/>
      <c r="F29" s="47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36">
        <v>100</v>
      </c>
      <c r="B30" s="46" t="s">
        <v>157</v>
      </c>
      <c r="C30" s="46"/>
      <c r="D30" s="46"/>
      <c r="E30" s="46"/>
      <c r="F30" s="47" t="s">
        <v>53</v>
      </c>
      <c r="G30" s="44">
        <v>33.35</v>
      </c>
      <c r="H30" s="44">
        <v>11.5</v>
      </c>
      <c r="I30" s="44"/>
      <c r="J30" s="44">
        <v>6</v>
      </c>
      <c r="K30" s="44"/>
      <c r="L30" s="44"/>
      <c r="M30" s="44">
        <v>14.9</v>
      </c>
      <c r="N30" s="44">
        <v>160</v>
      </c>
      <c r="O30" s="44"/>
    </row>
    <row r="31" spans="1:15" ht="30" customHeight="1" x14ac:dyDescent="0.15">
      <c r="A31" s="36"/>
      <c r="B31" s="45" t="s">
        <v>158</v>
      </c>
      <c r="C31" s="45"/>
      <c r="D31" s="45"/>
      <c r="E31" s="45"/>
      <c r="F31" s="47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36" t="s">
        <v>66</v>
      </c>
      <c r="B32" s="46" t="s">
        <v>60</v>
      </c>
      <c r="C32" s="46"/>
      <c r="D32" s="46"/>
      <c r="E32" s="46"/>
      <c r="F32" s="47">
        <v>180</v>
      </c>
      <c r="G32" s="44">
        <v>21.2</v>
      </c>
      <c r="H32" s="44">
        <v>3.4</v>
      </c>
      <c r="I32" s="44"/>
      <c r="J32" s="44">
        <v>4.9000000000000004</v>
      </c>
      <c r="K32" s="44"/>
      <c r="L32" s="44"/>
      <c r="M32" s="44">
        <v>23.3</v>
      </c>
      <c r="N32" s="44">
        <v>152</v>
      </c>
      <c r="O32" s="44"/>
    </row>
    <row r="33" spans="1:15" ht="20.25" customHeight="1" x14ac:dyDescent="0.15">
      <c r="A33" s="36"/>
      <c r="B33" s="45" t="s">
        <v>61</v>
      </c>
      <c r="C33" s="45"/>
      <c r="D33" s="45"/>
      <c r="E33" s="45"/>
      <c r="F33" s="47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2" customHeight="1" x14ac:dyDescent="0.15">
      <c r="A34" s="36">
        <v>35</v>
      </c>
      <c r="B34" s="46" t="s">
        <v>50</v>
      </c>
      <c r="C34" s="46"/>
      <c r="D34" s="46"/>
      <c r="E34" s="46"/>
      <c r="F34" s="47" t="s">
        <v>51</v>
      </c>
      <c r="G34" s="44">
        <v>5.6</v>
      </c>
      <c r="H34" s="44">
        <v>0.3</v>
      </c>
      <c r="I34" s="44"/>
      <c r="J34" s="44">
        <v>0</v>
      </c>
      <c r="K34" s="44"/>
      <c r="L34" s="44"/>
      <c r="M34" s="44">
        <v>15.1</v>
      </c>
      <c r="N34" s="44">
        <v>63</v>
      </c>
      <c r="O34" s="44"/>
    </row>
    <row r="35" spans="1:15" ht="12.75" customHeight="1" x14ac:dyDescent="0.15">
      <c r="A35" s="36"/>
      <c r="B35" s="45" t="s">
        <v>52</v>
      </c>
      <c r="C35" s="45"/>
      <c r="D35" s="45"/>
      <c r="E35" s="45"/>
      <c r="F35" s="47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36" t="s">
        <v>44</v>
      </c>
      <c r="B36" s="46" t="s">
        <v>32</v>
      </c>
      <c r="C36" s="46"/>
      <c r="D36" s="46"/>
      <c r="E36" s="46"/>
      <c r="F36" s="47">
        <v>50</v>
      </c>
      <c r="G36" s="44">
        <v>5.85</v>
      </c>
      <c r="H36" s="44">
        <v>2.7</v>
      </c>
      <c r="I36" s="44"/>
      <c r="J36" s="44">
        <v>0.4</v>
      </c>
      <c r="K36" s="44"/>
      <c r="L36" s="44"/>
      <c r="M36" s="44">
        <v>17</v>
      </c>
      <c r="N36" s="44">
        <v>82</v>
      </c>
      <c r="O36" s="44"/>
    </row>
    <row r="37" spans="1:15" ht="17.25" customHeight="1" x14ac:dyDescent="0.15">
      <c r="A37" s="36"/>
      <c r="B37" s="45" t="s">
        <v>34</v>
      </c>
      <c r="C37" s="45"/>
      <c r="D37" s="45"/>
      <c r="E37" s="45"/>
      <c r="F37" s="47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36"/>
      <c r="B38" s="46"/>
      <c r="C38" s="46"/>
      <c r="D38" s="46"/>
      <c r="E38" s="46"/>
      <c r="F38" s="47"/>
      <c r="G38" s="44"/>
      <c r="H38" s="44"/>
      <c r="I38" s="44"/>
      <c r="J38" s="44"/>
      <c r="K38" s="44"/>
      <c r="L38" s="44"/>
      <c r="M38" s="44"/>
      <c r="N38" s="44"/>
      <c r="O38" s="44"/>
    </row>
    <row r="39" spans="1:15" ht="9.75" customHeight="1" x14ac:dyDescent="0.15">
      <c r="A39" s="36"/>
      <c r="B39" s="45"/>
      <c r="C39" s="45"/>
      <c r="D39" s="45"/>
      <c r="E39" s="45"/>
      <c r="F39" s="47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32" t="s">
        <v>22</v>
      </c>
      <c r="C40" s="29"/>
      <c r="D40" s="29"/>
      <c r="E40" s="30"/>
      <c r="F40" s="8">
        <v>807</v>
      </c>
      <c r="G40" s="4">
        <f>G28+G30+G32+G34+G38+G36</f>
        <v>78.999999999999986</v>
      </c>
      <c r="H40" s="10">
        <f>H28+H30+H32+H34+H38</f>
        <v>17</v>
      </c>
      <c r="I40" s="10"/>
      <c r="J40" s="10">
        <f>J28+J30+J32+J34+J38</f>
        <v>16.700000000000003</v>
      </c>
      <c r="K40" s="10"/>
      <c r="L40" s="10"/>
      <c r="M40" s="4">
        <f>M28+M30+M32+M34+M38</f>
        <v>65.3</v>
      </c>
      <c r="N40" s="10">
        <f>N28+N30+N32+N34+N38</f>
        <v>485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4"/>
      <c r="H41" s="10">
        <f>H40+H26</f>
        <v>32.9</v>
      </c>
      <c r="I41" s="10"/>
      <c r="J41" s="10">
        <f>J40+J26</f>
        <v>28.500000000000004</v>
      </c>
      <c r="K41" s="10"/>
      <c r="L41" s="10"/>
      <c r="M41" s="4">
        <f>M40+M26</f>
        <v>122.89999999999999</v>
      </c>
      <c r="N41" s="10">
        <f>N40+N26</f>
        <v>892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4F3-0889-4456-B580-DE9262C77DD8}">
  <sheetPr>
    <pageSetUpPr fitToPage="1"/>
  </sheetPr>
  <dimension ref="A1:O44"/>
  <sheetViews>
    <sheetView topLeftCell="B13" workbookViewId="0">
      <selection activeCell="G24" sqref="G24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40" t="s">
        <v>46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13</v>
      </c>
      <c r="B14" s="37" t="s">
        <v>47</v>
      </c>
      <c r="C14" s="37"/>
      <c r="D14" s="37"/>
      <c r="E14" s="37"/>
      <c r="F14" s="38" t="s">
        <v>48</v>
      </c>
      <c r="G14" s="39">
        <v>30.4</v>
      </c>
      <c r="H14" s="39">
        <v>10.5</v>
      </c>
      <c r="I14" s="39"/>
      <c r="J14" s="39">
        <v>9.5</v>
      </c>
      <c r="K14" s="39"/>
      <c r="L14" s="39"/>
      <c r="M14" s="39">
        <v>55.7</v>
      </c>
      <c r="N14" s="39">
        <v>351</v>
      </c>
      <c r="O14" s="39"/>
    </row>
    <row r="15" spans="1:15" ht="27" customHeight="1" x14ac:dyDescent="0.15">
      <c r="A15" s="36"/>
      <c r="B15" s="41" t="s">
        <v>49</v>
      </c>
      <c r="C15" s="41"/>
      <c r="D15" s="41"/>
      <c r="E15" s="41"/>
      <c r="F15" s="38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3.35" customHeight="1" x14ac:dyDescent="0.15">
      <c r="A16" s="36">
        <v>35</v>
      </c>
      <c r="B16" s="37" t="s">
        <v>50</v>
      </c>
      <c r="C16" s="37"/>
      <c r="D16" s="37"/>
      <c r="E16" s="37"/>
      <c r="F16" s="38" t="s">
        <v>51</v>
      </c>
      <c r="G16" s="39">
        <v>5.6</v>
      </c>
      <c r="H16" s="39">
        <v>0.3</v>
      </c>
      <c r="I16" s="39"/>
      <c r="J16" s="39">
        <v>0</v>
      </c>
      <c r="K16" s="39"/>
      <c r="L16" s="39"/>
      <c r="M16" s="39">
        <v>15.1</v>
      </c>
      <c r="N16" s="39">
        <v>63</v>
      </c>
      <c r="O16" s="39"/>
    </row>
    <row r="17" spans="1:15" ht="15.75" customHeight="1" x14ac:dyDescent="0.15">
      <c r="A17" s="36"/>
      <c r="B17" s="41" t="s">
        <v>52</v>
      </c>
      <c r="C17" s="41"/>
      <c r="D17" s="41"/>
      <c r="E17" s="41"/>
      <c r="F17" s="38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5.75" customHeight="1" x14ac:dyDescent="0.15">
      <c r="A18" s="36" t="s">
        <v>44</v>
      </c>
      <c r="B18" s="37" t="s">
        <v>19</v>
      </c>
      <c r="C18" s="37"/>
      <c r="D18" s="37"/>
      <c r="E18" s="37"/>
      <c r="F18" s="38" t="s">
        <v>20</v>
      </c>
      <c r="G18" s="39">
        <v>3</v>
      </c>
      <c r="H18" s="39">
        <v>1.5</v>
      </c>
      <c r="I18" s="39"/>
      <c r="J18" s="39">
        <v>0.6</v>
      </c>
      <c r="K18" s="39"/>
      <c r="L18" s="39"/>
      <c r="M18" s="39">
        <v>10.3</v>
      </c>
      <c r="N18" s="39">
        <v>52</v>
      </c>
      <c r="O18" s="39"/>
    </row>
    <row r="19" spans="1:15" ht="15" customHeight="1" x14ac:dyDescent="0.15">
      <c r="A19" s="36"/>
      <c r="B19" s="41" t="s">
        <v>21</v>
      </c>
      <c r="C19" s="41"/>
      <c r="D19" s="41"/>
      <c r="E19" s="41"/>
      <c r="F19" s="38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13.35" customHeight="1" x14ac:dyDescent="0.15">
      <c r="A20" s="36"/>
      <c r="B20" s="37" t="s">
        <v>64</v>
      </c>
      <c r="C20" s="37"/>
      <c r="D20" s="37"/>
      <c r="E20" s="37"/>
      <c r="F20" s="38" t="s">
        <v>53</v>
      </c>
      <c r="G20" s="39">
        <v>40</v>
      </c>
      <c r="H20" s="39">
        <v>0.8</v>
      </c>
      <c r="I20" s="39"/>
      <c r="J20" s="39">
        <v>0.2</v>
      </c>
      <c r="K20" s="39"/>
      <c r="L20" s="39"/>
      <c r="M20" s="39">
        <v>7.5</v>
      </c>
      <c r="N20" s="39">
        <v>38</v>
      </c>
      <c r="O20" s="39"/>
    </row>
    <row r="21" spans="1:15" ht="14.25" customHeight="1" x14ac:dyDescent="0.15">
      <c r="A21" s="36"/>
      <c r="B21" s="41" t="s">
        <v>54</v>
      </c>
      <c r="C21" s="41"/>
      <c r="D21" s="41"/>
      <c r="E21" s="41"/>
      <c r="F21" s="38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2.75" hidden="1" customHeight="1" x14ac:dyDescent="0.15">
      <c r="A22" s="36"/>
      <c r="B22" s="23"/>
      <c r="C22" s="24"/>
      <c r="D22" s="24"/>
      <c r="E22" s="24"/>
      <c r="F22" s="27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9.75" hidden="1" customHeight="1" x14ac:dyDescent="0.15">
      <c r="A23" s="36"/>
      <c r="B23" s="25"/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4.1" customHeight="1" x14ac:dyDescent="0.15">
      <c r="A24" s="5"/>
      <c r="B24" s="28" t="s">
        <v>22</v>
      </c>
      <c r="C24" s="29"/>
      <c r="D24" s="29"/>
      <c r="E24" s="30"/>
      <c r="F24" s="8">
        <v>597</v>
      </c>
      <c r="G24" s="2">
        <f>G14+G16+G18+G20+G22</f>
        <v>79</v>
      </c>
      <c r="H24" s="10">
        <f>H14+H16+H18+H20+H22</f>
        <v>13.100000000000001</v>
      </c>
      <c r="I24" s="10"/>
      <c r="J24" s="10">
        <f>J14+J16+J18+J20+J22</f>
        <v>10.299999999999999</v>
      </c>
      <c r="K24" s="10"/>
      <c r="L24" s="10"/>
      <c r="M24" s="2">
        <f>M14+M16+M18+M20+M22</f>
        <v>88.6</v>
      </c>
      <c r="N24" s="10">
        <f>N14+N16+N18+N20+N22</f>
        <v>504</v>
      </c>
      <c r="O24" s="10"/>
    </row>
    <row r="25" spans="1:15" ht="21.2" customHeight="1" x14ac:dyDescent="0.15">
      <c r="A25" s="5"/>
      <c r="B25" s="21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36" t="s">
        <v>65</v>
      </c>
      <c r="B26" s="37" t="s">
        <v>55</v>
      </c>
      <c r="C26" s="37"/>
      <c r="D26" s="37"/>
      <c r="E26" s="37"/>
      <c r="F26" s="38" t="s">
        <v>56</v>
      </c>
      <c r="G26" s="39">
        <v>10</v>
      </c>
      <c r="H26" s="39">
        <v>5.8</v>
      </c>
      <c r="I26" s="39"/>
      <c r="J26" s="39">
        <v>5.4</v>
      </c>
      <c r="K26" s="39"/>
      <c r="L26" s="39"/>
      <c r="M26" s="39">
        <v>19.3</v>
      </c>
      <c r="N26" s="39">
        <v>149</v>
      </c>
      <c r="O26" s="39"/>
    </row>
    <row r="27" spans="1:15" ht="30.75" customHeight="1" x14ac:dyDescent="0.15">
      <c r="A27" s="36"/>
      <c r="B27" s="41" t="s">
        <v>57</v>
      </c>
      <c r="C27" s="41"/>
      <c r="D27" s="41"/>
      <c r="E27" s="41"/>
      <c r="F27" s="38"/>
      <c r="G27" s="39"/>
      <c r="H27" s="39"/>
      <c r="I27" s="39"/>
      <c r="J27" s="39"/>
      <c r="K27" s="39"/>
      <c r="L27" s="39"/>
      <c r="M27" s="39"/>
      <c r="N27" s="39"/>
      <c r="O27" s="39"/>
    </row>
    <row r="28" spans="1:15" ht="25.5" customHeight="1" x14ac:dyDescent="0.15">
      <c r="A28" s="36">
        <v>297</v>
      </c>
      <c r="B28" s="37" t="s">
        <v>58</v>
      </c>
      <c r="C28" s="37"/>
      <c r="D28" s="37"/>
      <c r="E28" s="37"/>
      <c r="F28" s="38">
        <v>100</v>
      </c>
      <c r="G28" s="39">
        <v>38.9</v>
      </c>
      <c r="H28" s="39">
        <v>11.3</v>
      </c>
      <c r="I28" s="39"/>
      <c r="J28" s="39">
        <v>27.9</v>
      </c>
      <c r="K28" s="39"/>
      <c r="L28" s="39"/>
      <c r="M28" s="39">
        <v>11.8</v>
      </c>
      <c r="N28" s="39">
        <v>344</v>
      </c>
      <c r="O28" s="39"/>
    </row>
    <row r="29" spans="1:15" ht="38.25" customHeight="1" x14ac:dyDescent="0.15">
      <c r="A29" s="36"/>
      <c r="B29" s="41" t="s">
        <v>59</v>
      </c>
      <c r="C29" s="41"/>
      <c r="D29" s="41"/>
      <c r="E29" s="41"/>
      <c r="F29" s="38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3.35" customHeight="1" x14ac:dyDescent="0.15">
      <c r="A30" s="36" t="s">
        <v>66</v>
      </c>
      <c r="B30" s="37" t="s">
        <v>60</v>
      </c>
      <c r="C30" s="37"/>
      <c r="D30" s="37"/>
      <c r="E30" s="37"/>
      <c r="F30" s="38">
        <v>180</v>
      </c>
      <c r="G30" s="39">
        <v>21.1</v>
      </c>
      <c r="H30" s="39">
        <v>3.4</v>
      </c>
      <c r="I30" s="39"/>
      <c r="J30" s="39">
        <v>4.9000000000000004</v>
      </c>
      <c r="K30" s="39"/>
      <c r="L30" s="39"/>
      <c r="M30" s="39">
        <v>23.3</v>
      </c>
      <c r="N30" s="39">
        <v>151</v>
      </c>
      <c r="O30" s="39"/>
    </row>
    <row r="31" spans="1:15" ht="27.75" customHeight="1" x14ac:dyDescent="0.15">
      <c r="A31" s="36"/>
      <c r="B31" s="41" t="s">
        <v>61</v>
      </c>
      <c r="C31" s="41"/>
      <c r="D31" s="41"/>
      <c r="E31" s="41"/>
      <c r="F31" s="38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23.25" customHeight="1" x14ac:dyDescent="0.15">
      <c r="A32" s="36" t="s">
        <v>67</v>
      </c>
      <c r="B32" s="37" t="s">
        <v>62</v>
      </c>
      <c r="C32" s="37"/>
      <c r="D32" s="37"/>
      <c r="E32" s="37"/>
      <c r="F32" s="38" t="s">
        <v>14</v>
      </c>
      <c r="G32" s="39">
        <v>7</v>
      </c>
      <c r="H32" s="39">
        <v>0</v>
      </c>
      <c r="I32" s="39"/>
      <c r="J32" s="39">
        <v>0</v>
      </c>
      <c r="K32" s="39"/>
      <c r="L32" s="39"/>
      <c r="M32" s="39">
        <v>19.399999999999999</v>
      </c>
      <c r="N32" s="39">
        <v>77</v>
      </c>
      <c r="O32" s="39"/>
    </row>
    <row r="33" spans="1:15" ht="9.75" customHeight="1" x14ac:dyDescent="0.15">
      <c r="A33" s="36"/>
      <c r="B33" s="41" t="s">
        <v>63</v>
      </c>
      <c r="C33" s="41"/>
      <c r="D33" s="41"/>
      <c r="E33" s="41"/>
      <c r="F33" s="38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4.25" customHeight="1" x14ac:dyDescent="0.15">
      <c r="A34" s="9"/>
      <c r="B34" s="37" t="s">
        <v>19</v>
      </c>
      <c r="C34" s="37"/>
      <c r="D34" s="37"/>
      <c r="E34" s="37"/>
      <c r="F34" s="38">
        <v>35</v>
      </c>
      <c r="G34" s="39">
        <v>1</v>
      </c>
      <c r="H34" s="39">
        <v>1.5</v>
      </c>
      <c r="I34" s="39"/>
      <c r="J34" s="39">
        <v>0.6</v>
      </c>
      <c r="K34" s="39"/>
      <c r="L34" s="39"/>
      <c r="M34" s="39">
        <v>10.3</v>
      </c>
      <c r="N34" s="39">
        <v>52</v>
      </c>
      <c r="O34" s="39"/>
    </row>
    <row r="35" spans="1:15" ht="9.75" customHeight="1" x14ac:dyDescent="0.15">
      <c r="A35" s="9"/>
      <c r="B35" s="41" t="s">
        <v>21</v>
      </c>
      <c r="C35" s="41"/>
      <c r="D35" s="41"/>
      <c r="E35" s="41"/>
      <c r="F35" s="38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35" customHeight="1" x14ac:dyDescent="0.15">
      <c r="A36" s="36" t="s">
        <v>44</v>
      </c>
      <c r="B36" s="37" t="s">
        <v>32</v>
      </c>
      <c r="C36" s="37"/>
      <c r="D36" s="37"/>
      <c r="E36" s="37"/>
      <c r="F36" s="38">
        <v>35</v>
      </c>
      <c r="G36" s="39">
        <v>1</v>
      </c>
      <c r="H36" s="39">
        <v>1.7</v>
      </c>
      <c r="I36" s="39"/>
      <c r="J36" s="39">
        <v>0.2</v>
      </c>
      <c r="K36" s="39"/>
      <c r="L36" s="39"/>
      <c r="M36" s="39">
        <v>10.6</v>
      </c>
      <c r="N36" s="39">
        <v>51</v>
      </c>
      <c r="O36" s="39"/>
    </row>
    <row r="37" spans="1:15" ht="9.75" customHeight="1" x14ac:dyDescent="0.15">
      <c r="A37" s="36"/>
      <c r="B37" s="41" t="s">
        <v>34</v>
      </c>
      <c r="C37" s="41"/>
      <c r="D37" s="41"/>
      <c r="E37" s="41"/>
      <c r="F37" s="38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4.1" customHeight="1" x14ac:dyDescent="0.15">
      <c r="B38" s="32" t="s">
        <v>22</v>
      </c>
      <c r="C38" s="29"/>
      <c r="D38" s="29"/>
      <c r="E38" s="30"/>
      <c r="F38" s="8">
        <v>800</v>
      </c>
      <c r="G38" s="2">
        <f>G26+G28+G30+G32+G34+G36</f>
        <v>79</v>
      </c>
      <c r="H38" s="10">
        <f>H26+H28+H30+H32+H36</f>
        <v>22.2</v>
      </c>
      <c r="I38" s="10"/>
      <c r="J38" s="10">
        <f>J26+J28+J30+J32+J36</f>
        <v>38.4</v>
      </c>
      <c r="K38" s="10"/>
      <c r="L38" s="10"/>
      <c r="M38" s="2">
        <f>M26+M28+M30+M32+M36</f>
        <v>84.4</v>
      </c>
      <c r="N38" s="10">
        <f>N26+N28+N30+N32+N36</f>
        <v>772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H38+H24</f>
        <v>35.299999999999997</v>
      </c>
      <c r="I39" s="10"/>
      <c r="J39" s="10">
        <f>J38+J24</f>
        <v>48.699999999999996</v>
      </c>
      <c r="K39" s="10"/>
      <c r="L39" s="10"/>
      <c r="M39" s="2">
        <f>M38+M24</f>
        <v>173</v>
      </c>
      <c r="N39" s="10">
        <f>N38+N24</f>
        <v>1276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30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3:E33"/>
    <mergeCell ref="A36:A37"/>
    <mergeCell ref="B36:E36"/>
    <mergeCell ref="F36:F37"/>
    <mergeCell ref="G36:G37"/>
    <mergeCell ref="H36:I37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B35:E35"/>
    <mergeCell ref="B34:E34"/>
    <mergeCell ref="F34:F35"/>
    <mergeCell ref="G34:G35"/>
    <mergeCell ref="H34:I35"/>
    <mergeCell ref="J34:L35"/>
    <mergeCell ref="M34:M35"/>
    <mergeCell ref="N34:O35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M14:M15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745C-AFF3-45F3-8D3A-67790E80DE33}">
  <sheetPr>
    <pageSetUpPr fitToPage="1"/>
  </sheetPr>
  <dimension ref="A1:O44"/>
  <sheetViews>
    <sheetView topLeftCell="B19" workbookViewId="0">
      <selection activeCell="G38" sqref="G38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40" t="s">
        <v>68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20</v>
      </c>
      <c r="B14" s="37" t="s">
        <v>69</v>
      </c>
      <c r="C14" s="37"/>
      <c r="D14" s="37"/>
      <c r="E14" s="37"/>
      <c r="F14" s="38">
        <v>100</v>
      </c>
      <c r="G14" s="39">
        <v>51.2</v>
      </c>
      <c r="H14" s="39">
        <v>12.7</v>
      </c>
      <c r="I14" s="39"/>
      <c r="J14" s="39">
        <v>15.3</v>
      </c>
      <c r="K14" s="39"/>
      <c r="L14" s="39"/>
      <c r="M14" s="39">
        <v>13</v>
      </c>
      <c r="N14" s="39">
        <v>240</v>
      </c>
      <c r="O14" s="39"/>
    </row>
    <row r="15" spans="1:15" ht="27.75" customHeight="1" x14ac:dyDescent="0.15">
      <c r="A15" s="36"/>
      <c r="B15" s="41" t="s">
        <v>70</v>
      </c>
      <c r="C15" s="41"/>
      <c r="D15" s="41"/>
      <c r="E15" s="41"/>
      <c r="F15" s="38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3.35" customHeight="1" x14ac:dyDescent="0.15">
      <c r="A16" s="36">
        <v>21</v>
      </c>
      <c r="B16" s="37" t="s">
        <v>71</v>
      </c>
      <c r="C16" s="37"/>
      <c r="D16" s="37"/>
      <c r="E16" s="37"/>
      <c r="F16" s="38">
        <v>180</v>
      </c>
      <c r="G16" s="39">
        <v>11.1</v>
      </c>
      <c r="H16" s="39">
        <v>5.6</v>
      </c>
      <c r="I16" s="39"/>
      <c r="J16" s="39">
        <v>4.9000000000000004</v>
      </c>
      <c r="K16" s="39"/>
      <c r="L16" s="39"/>
      <c r="M16" s="39">
        <v>35.9</v>
      </c>
      <c r="N16" s="39">
        <v>215</v>
      </c>
      <c r="O16" s="39"/>
    </row>
    <row r="17" spans="1:15" ht="19.5" customHeight="1" x14ac:dyDescent="0.15">
      <c r="A17" s="36"/>
      <c r="B17" s="41" t="s">
        <v>72</v>
      </c>
      <c r="C17" s="41"/>
      <c r="D17" s="41"/>
      <c r="E17" s="41"/>
      <c r="F17" s="38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5.75" customHeight="1" x14ac:dyDescent="0.15">
      <c r="A18" s="36">
        <v>37</v>
      </c>
      <c r="B18" s="37" t="s">
        <v>73</v>
      </c>
      <c r="C18" s="37"/>
      <c r="D18" s="37"/>
      <c r="E18" s="37"/>
      <c r="F18" s="38" t="s">
        <v>74</v>
      </c>
      <c r="G18" s="39">
        <v>3</v>
      </c>
      <c r="H18" s="39">
        <v>0.2</v>
      </c>
      <c r="I18" s="39"/>
      <c r="J18" s="39">
        <v>0</v>
      </c>
      <c r="K18" s="39"/>
      <c r="L18" s="39"/>
      <c r="M18" s="39">
        <v>14.9</v>
      </c>
      <c r="N18" s="39">
        <v>60</v>
      </c>
      <c r="O18" s="39"/>
    </row>
    <row r="19" spans="1:15" ht="15" customHeight="1" x14ac:dyDescent="0.15">
      <c r="A19" s="36"/>
      <c r="B19" s="41" t="s">
        <v>75</v>
      </c>
      <c r="C19" s="41"/>
      <c r="D19" s="41"/>
      <c r="E19" s="41"/>
      <c r="F19" s="38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15" customHeight="1" x14ac:dyDescent="0.15">
      <c r="A20" s="42"/>
      <c r="B20" s="37" t="s">
        <v>76</v>
      </c>
      <c r="C20" s="37"/>
      <c r="D20" s="37"/>
      <c r="E20" s="37"/>
      <c r="F20" s="38" t="s">
        <v>20</v>
      </c>
      <c r="G20" s="39">
        <v>10</v>
      </c>
      <c r="H20" s="39">
        <v>2.2000000000000002</v>
      </c>
      <c r="I20" s="39"/>
      <c r="J20" s="39">
        <v>6.4</v>
      </c>
      <c r="K20" s="39"/>
      <c r="L20" s="39"/>
      <c r="M20" s="39">
        <v>15.5</v>
      </c>
      <c r="N20" s="39">
        <v>95</v>
      </c>
      <c r="O20" s="39"/>
    </row>
    <row r="21" spans="1:15" ht="15" customHeight="1" x14ac:dyDescent="0.15">
      <c r="A21" s="43"/>
      <c r="B21" s="41" t="s">
        <v>77</v>
      </c>
      <c r="C21" s="41"/>
      <c r="D21" s="41"/>
      <c r="E21" s="41"/>
      <c r="F21" s="38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3.35" customHeight="1" x14ac:dyDescent="0.15">
      <c r="A22" s="36" t="s">
        <v>44</v>
      </c>
      <c r="B22" s="37" t="s">
        <v>19</v>
      </c>
      <c r="C22" s="37"/>
      <c r="D22" s="37"/>
      <c r="E22" s="37"/>
      <c r="F22" s="38">
        <v>45</v>
      </c>
      <c r="G22" s="39">
        <v>3.7</v>
      </c>
      <c r="H22" s="39">
        <v>1.9</v>
      </c>
      <c r="I22" s="39"/>
      <c r="J22" s="39">
        <v>0.7</v>
      </c>
      <c r="K22" s="39"/>
      <c r="L22" s="39"/>
      <c r="M22" s="39">
        <v>12.9</v>
      </c>
      <c r="N22" s="39">
        <v>66</v>
      </c>
      <c r="O22" s="39"/>
    </row>
    <row r="23" spans="1:15" ht="14.25" customHeight="1" x14ac:dyDescent="0.15">
      <c r="A23" s="36"/>
      <c r="B23" s="41" t="s">
        <v>21</v>
      </c>
      <c r="C23" s="41"/>
      <c r="D23" s="41"/>
      <c r="E23" s="41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2.75" hidden="1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9.75" hidden="1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560</v>
      </c>
      <c r="G26" s="2">
        <f>G14+G16+G18+G22+G24+G20</f>
        <v>79.000000000000014</v>
      </c>
      <c r="H26" s="10">
        <f>H14+H16+H18+H22+H24</f>
        <v>20.399999999999995</v>
      </c>
      <c r="I26" s="10"/>
      <c r="J26" s="10">
        <f>J14+J16+J18+J22+J24</f>
        <v>20.900000000000002</v>
      </c>
      <c r="K26" s="10"/>
      <c r="L26" s="10"/>
      <c r="M26" s="2">
        <f>M14+M16+M18+M22+M24</f>
        <v>76.7</v>
      </c>
      <c r="N26" s="10">
        <f>N14+N16+N18+N22+N24</f>
        <v>581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85</v>
      </c>
      <c r="B28" s="37" t="s">
        <v>78</v>
      </c>
      <c r="C28" s="37"/>
      <c r="D28" s="37"/>
      <c r="E28" s="37"/>
      <c r="F28" s="38" t="s">
        <v>48</v>
      </c>
      <c r="G28" s="39">
        <v>12</v>
      </c>
      <c r="H28" s="39">
        <v>1.9</v>
      </c>
      <c r="I28" s="39"/>
      <c r="J28" s="39">
        <v>5.8</v>
      </c>
      <c r="K28" s="39"/>
      <c r="L28" s="39"/>
      <c r="M28" s="39">
        <v>8.9</v>
      </c>
      <c r="N28" s="39">
        <v>98</v>
      </c>
      <c r="O28" s="39"/>
    </row>
    <row r="29" spans="1:15" ht="30.75" customHeight="1" x14ac:dyDescent="0.15">
      <c r="A29" s="36"/>
      <c r="B29" s="41" t="s">
        <v>79</v>
      </c>
      <c r="C29" s="41"/>
      <c r="D29" s="41"/>
      <c r="E29" s="41"/>
      <c r="F29" s="38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6">
        <v>298</v>
      </c>
      <c r="B30" s="37" t="s">
        <v>83</v>
      </c>
      <c r="C30" s="37"/>
      <c r="D30" s="37"/>
      <c r="E30" s="37"/>
      <c r="F30" s="38">
        <v>300</v>
      </c>
      <c r="G30" s="39">
        <v>55</v>
      </c>
      <c r="H30" s="39">
        <v>14.2</v>
      </c>
      <c r="I30" s="39"/>
      <c r="J30" s="39">
        <v>31.7</v>
      </c>
      <c r="K30" s="39"/>
      <c r="L30" s="39"/>
      <c r="M30" s="39">
        <v>38.700000000000003</v>
      </c>
      <c r="N30" s="39">
        <v>497</v>
      </c>
      <c r="O30" s="39"/>
    </row>
    <row r="31" spans="1:15" ht="24" customHeight="1" x14ac:dyDescent="0.15">
      <c r="A31" s="36"/>
      <c r="B31" s="41" t="s">
        <v>80</v>
      </c>
      <c r="C31" s="41"/>
      <c r="D31" s="41"/>
      <c r="E31" s="41"/>
      <c r="F31" s="38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6" t="s">
        <v>86</v>
      </c>
      <c r="B32" s="37" t="s">
        <v>81</v>
      </c>
      <c r="C32" s="37"/>
      <c r="D32" s="37"/>
      <c r="E32" s="37"/>
      <c r="F32" s="38" t="s">
        <v>14</v>
      </c>
      <c r="G32" s="39">
        <v>7</v>
      </c>
      <c r="H32" s="39">
        <v>0</v>
      </c>
      <c r="I32" s="39"/>
      <c r="J32" s="39">
        <v>0</v>
      </c>
      <c r="K32" s="39"/>
      <c r="L32" s="39"/>
      <c r="M32" s="39">
        <v>19.399999999999999</v>
      </c>
      <c r="N32" s="39">
        <v>77</v>
      </c>
      <c r="O32" s="39"/>
    </row>
    <row r="33" spans="1:15" ht="13.5" customHeight="1" x14ac:dyDescent="0.15">
      <c r="A33" s="36"/>
      <c r="B33" s="41" t="s">
        <v>82</v>
      </c>
      <c r="C33" s="41"/>
      <c r="D33" s="41"/>
      <c r="E33" s="41"/>
      <c r="F33" s="38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36" t="s">
        <v>44</v>
      </c>
      <c r="B34" s="37" t="s">
        <v>32</v>
      </c>
      <c r="C34" s="37"/>
      <c r="D34" s="37"/>
      <c r="E34" s="37"/>
      <c r="F34" s="38" t="s">
        <v>33</v>
      </c>
      <c r="G34" s="39">
        <v>2</v>
      </c>
      <c r="H34" s="39">
        <v>1.7</v>
      </c>
      <c r="I34" s="39"/>
      <c r="J34" s="39">
        <v>0.2</v>
      </c>
      <c r="K34" s="39"/>
      <c r="L34" s="39"/>
      <c r="M34" s="39">
        <v>10.6</v>
      </c>
      <c r="N34" s="39">
        <v>51</v>
      </c>
      <c r="O34" s="39"/>
    </row>
    <row r="35" spans="1:15" ht="9.75" customHeight="1" x14ac:dyDescent="0.15">
      <c r="A35" s="36"/>
      <c r="B35" s="41" t="s">
        <v>34</v>
      </c>
      <c r="C35" s="41"/>
      <c r="D35" s="41"/>
      <c r="E35" s="41"/>
      <c r="F35" s="38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35" customHeight="1" x14ac:dyDescent="0.15">
      <c r="A36" s="36" t="s">
        <v>44</v>
      </c>
      <c r="B36" s="37" t="s">
        <v>19</v>
      </c>
      <c r="C36" s="37"/>
      <c r="D36" s="37"/>
      <c r="E36" s="37"/>
      <c r="F36" s="38" t="s">
        <v>20</v>
      </c>
      <c r="G36" s="39">
        <v>3</v>
      </c>
      <c r="H36" s="39">
        <v>1.5</v>
      </c>
      <c r="I36" s="39"/>
      <c r="J36" s="39">
        <v>0.6</v>
      </c>
      <c r="K36" s="39"/>
      <c r="L36" s="39"/>
      <c r="M36" s="39">
        <v>10.3</v>
      </c>
      <c r="N36" s="39">
        <v>52</v>
      </c>
      <c r="O36" s="39"/>
    </row>
    <row r="37" spans="1:15" ht="9.75" customHeight="1" x14ac:dyDescent="0.15">
      <c r="A37" s="36"/>
      <c r="B37" s="41" t="s">
        <v>21</v>
      </c>
      <c r="C37" s="41"/>
      <c r="D37" s="41"/>
      <c r="E37" s="41"/>
      <c r="F37" s="38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4.1" customHeight="1" x14ac:dyDescent="0.15">
      <c r="B38" s="32" t="s">
        <v>22</v>
      </c>
      <c r="C38" s="29"/>
      <c r="D38" s="29"/>
      <c r="E38" s="30"/>
      <c r="F38" s="8">
        <v>800</v>
      </c>
      <c r="G38" s="2">
        <f>G28+G30+G32+G34+G36</f>
        <v>79</v>
      </c>
      <c r="H38" s="10">
        <f>H28+H30+H32+H34+H36</f>
        <v>19.299999999999997</v>
      </c>
      <c r="I38" s="10"/>
      <c r="J38" s="10">
        <f>J28+J30+J32+J34+J36</f>
        <v>38.300000000000004</v>
      </c>
      <c r="K38" s="10"/>
      <c r="L38" s="10"/>
      <c r="M38" s="2">
        <f>M28+M30+M32+M34+M36</f>
        <v>87.899999999999991</v>
      </c>
      <c r="N38" s="10">
        <f>N28+N30+N32+N34+N36</f>
        <v>775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H38+H26</f>
        <v>39.699999999999989</v>
      </c>
      <c r="I39" s="10"/>
      <c r="J39" s="10">
        <f>J38+J26</f>
        <v>59.2</v>
      </c>
      <c r="K39" s="10"/>
      <c r="L39" s="10"/>
      <c r="M39" s="2">
        <f>M38+M26</f>
        <v>164.6</v>
      </c>
      <c r="N39" s="10">
        <f>N38+N26</f>
        <v>1356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31"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CB65-1160-4F98-91CC-342582840BAC}">
  <sheetPr>
    <pageSetUpPr fitToPage="1"/>
  </sheetPr>
  <dimension ref="A1:O44"/>
  <sheetViews>
    <sheetView topLeftCell="A10" workbookViewId="0">
      <selection activeCell="F52" sqref="F52"/>
    </sheetView>
  </sheetViews>
  <sheetFormatPr defaultRowHeight="10.5" x14ac:dyDescent="0.15"/>
  <cols>
    <col min="1" max="1" width="0.33203125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40" t="s">
        <v>87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332</v>
      </c>
      <c r="B14" s="37" t="s">
        <v>88</v>
      </c>
      <c r="C14" s="37"/>
      <c r="D14" s="37"/>
      <c r="E14" s="37"/>
      <c r="F14" s="38" t="s">
        <v>48</v>
      </c>
      <c r="G14" s="39">
        <v>26.5</v>
      </c>
      <c r="H14" s="39">
        <v>7.4</v>
      </c>
      <c r="I14" s="39"/>
      <c r="J14" s="39">
        <v>8.6999999999999993</v>
      </c>
      <c r="K14" s="39"/>
      <c r="L14" s="39"/>
      <c r="M14" s="39">
        <v>41.8</v>
      </c>
      <c r="N14" s="39">
        <v>276</v>
      </c>
      <c r="O14" s="39"/>
    </row>
    <row r="15" spans="1:15" ht="27" customHeight="1" x14ac:dyDescent="0.15">
      <c r="A15" s="36"/>
      <c r="B15" s="41" t="s">
        <v>89</v>
      </c>
      <c r="C15" s="41"/>
      <c r="D15" s="41"/>
      <c r="E15" s="41"/>
      <c r="F15" s="38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6.25" customHeight="1" x14ac:dyDescent="0.15">
      <c r="A16" s="36" t="s">
        <v>98</v>
      </c>
      <c r="B16" s="37" t="s">
        <v>90</v>
      </c>
      <c r="C16" s="37"/>
      <c r="D16" s="37"/>
      <c r="E16" s="37"/>
      <c r="F16" s="38" t="s">
        <v>14</v>
      </c>
      <c r="G16" s="39">
        <v>19.5</v>
      </c>
      <c r="H16" s="39">
        <v>2</v>
      </c>
      <c r="I16" s="39"/>
      <c r="J16" s="39">
        <v>1.6</v>
      </c>
      <c r="K16" s="39"/>
      <c r="L16" s="39"/>
      <c r="M16" s="39">
        <v>12.6</v>
      </c>
      <c r="N16" s="39">
        <v>73</v>
      </c>
      <c r="O16" s="39"/>
    </row>
    <row r="17" spans="1:15" ht="19.5" customHeight="1" x14ac:dyDescent="0.15">
      <c r="A17" s="36"/>
      <c r="B17" s="41" t="s">
        <v>91</v>
      </c>
      <c r="C17" s="41"/>
      <c r="D17" s="41"/>
      <c r="E17" s="41"/>
      <c r="F17" s="38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26.25" customHeight="1" x14ac:dyDescent="0.15">
      <c r="A18" s="36">
        <v>311</v>
      </c>
      <c r="B18" s="37" t="s">
        <v>92</v>
      </c>
      <c r="C18" s="37"/>
      <c r="D18" s="37"/>
      <c r="E18" s="37"/>
      <c r="F18" s="38" t="s">
        <v>93</v>
      </c>
      <c r="G18" s="39">
        <v>31</v>
      </c>
      <c r="H18" s="39">
        <v>5.0999999999999996</v>
      </c>
      <c r="I18" s="39"/>
      <c r="J18" s="39">
        <v>2.6</v>
      </c>
      <c r="K18" s="39"/>
      <c r="L18" s="39"/>
      <c r="M18" s="39">
        <v>17</v>
      </c>
      <c r="N18" s="39">
        <v>112</v>
      </c>
      <c r="O18" s="39"/>
    </row>
    <row r="19" spans="1:15" ht="22.5" customHeight="1" x14ac:dyDescent="0.15">
      <c r="A19" s="36"/>
      <c r="B19" s="41" t="s">
        <v>94</v>
      </c>
      <c r="C19" s="41"/>
      <c r="D19" s="41"/>
      <c r="E19" s="41"/>
      <c r="F19" s="38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0.75" customHeight="1" x14ac:dyDescent="0.15">
      <c r="A20" s="42"/>
      <c r="B20" s="37"/>
      <c r="C20" s="37"/>
      <c r="D20" s="37"/>
      <c r="E20" s="37"/>
      <c r="F20" s="38">
        <v>45</v>
      </c>
      <c r="G20" s="39">
        <v>2</v>
      </c>
      <c r="H20" s="39">
        <v>1.9</v>
      </c>
      <c r="I20" s="39"/>
      <c r="J20" s="39">
        <v>0.7</v>
      </c>
      <c r="K20" s="39"/>
      <c r="L20" s="39"/>
      <c r="M20" s="39">
        <v>12.9</v>
      </c>
      <c r="N20" s="39">
        <v>66</v>
      </c>
      <c r="O20" s="39"/>
    </row>
    <row r="21" spans="1:15" ht="14.25" customHeight="1" x14ac:dyDescent="0.15">
      <c r="A21" s="43"/>
      <c r="B21" s="37" t="s">
        <v>19</v>
      </c>
      <c r="C21" s="37"/>
      <c r="D21" s="37"/>
      <c r="E21" s="37"/>
      <c r="F21" s="38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2.25" customHeight="1" x14ac:dyDescent="0.15">
      <c r="A22" s="36"/>
      <c r="B22" s="37"/>
      <c r="C22" s="37"/>
      <c r="D22" s="37"/>
      <c r="E22" s="37"/>
      <c r="F22" s="38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8.25" hidden="1" customHeight="1" x14ac:dyDescent="0.15">
      <c r="A23" s="36"/>
      <c r="B23" s="41"/>
      <c r="C23" s="41"/>
      <c r="D23" s="41"/>
      <c r="E23" s="41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8.25" hidden="1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1.25" hidden="1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550</v>
      </c>
      <c r="G26" s="2">
        <f>G14+G16+G18+G20</f>
        <v>79</v>
      </c>
      <c r="H26" s="10">
        <f>H14+H16+H18+H22+H24</f>
        <v>14.5</v>
      </c>
      <c r="I26" s="10"/>
      <c r="J26" s="10">
        <f>J14+J16+J18+J22+J24</f>
        <v>12.899999999999999</v>
      </c>
      <c r="K26" s="10"/>
      <c r="L26" s="10"/>
      <c r="M26" s="2">
        <f>M14+M16+M18+M22+M24</f>
        <v>71.400000000000006</v>
      </c>
      <c r="N26" s="10">
        <f>N14+N16+N18+N22+N24</f>
        <v>461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>
        <v>33</v>
      </c>
      <c r="B28" s="37" t="s">
        <v>161</v>
      </c>
      <c r="C28" s="37"/>
      <c r="D28" s="37"/>
      <c r="E28" s="37"/>
      <c r="F28" s="38" t="s">
        <v>48</v>
      </c>
      <c r="G28" s="39">
        <v>10</v>
      </c>
      <c r="H28" s="39">
        <v>3.1</v>
      </c>
      <c r="I28" s="39"/>
      <c r="J28" s="39">
        <v>5.9</v>
      </c>
      <c r="K28" s="39"/>
      <c r="L28" s="39"/>
      <c r="M28" s="39">
        <v>15.3</v>
      </c>
      <c r="N28" s="39">
        <v>127</v>
      </c>
      <c r="O28" s="39"/>
    </row>
    <row r="29" spans="1:15" ht="30.75" customHeight="1" x14ac:dyDescent="0.15">
      <c r="A29" s="36"/>
      <c r="B29" s="41" t="s">
        <v>95</v>
      </c>
      <c r="C29" s="41"/>
      <c r="D29" s="41"/>
      <c r="E29" s="41"/>
      <c r="F29" s="38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6" t="s">
        <v>162</v>
      </c>
      <c r="B30" s="37" t="s">
        <v>96</v>
      </c>
      <c r="C30" s="37"/>
      <c r="D30" s="37"/>
      <c r="E30" s="37"/>
      <c r="F30" s="38">
        <v>300</v>
      </c>
      <c r="G30" s="39">
        <v>64</v>
      </c>
      <c r="H30" s="39">
        <v>11</v>
      </c>
      <c r="I30" s="39"/>
      <c r="J30" s="39">
        <v>12.9</v>
      </c>
      <c r="K30" s="39"/>
      <c r="L30" s="39"/>
      <c r="M30" s="39">
        <v>38.200000000000003</v>
      </c>
      <c r="N30" s="39">
        <v>312</v>
      </c>
      <c r="O30" s="39"/>
    </row>
    <row r="31" spans="1:15" ht="30" customHeight="1" x14ac:dyDescent="0.15">
      <c r="A31" s="36"/>
      <c r="B31" s="41" t="s">
        <v>97</v>
      </c>
      <c r="C31" s="41"/>
      <c r="D31" s="41"/>
      <c r="E31" s="41"/>
      <c r="F31" s="38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6">
        <v>37</v>
      </c>
      <c r="B32" s="37" t="s">
        <v>73</v>
      </c>
      <c r="C32" s="37"/>
      <c r="D32" s="37"/>
      <c r="E32" s="37"/>
      <c r="F32" s="38" t="s">
        <v>74</v>
      </c>
      <c r="G32" s="39">
        <v>3</v>
      </c>
      <c r="H32" s="39">
        <v>0.2</v>
      </c>
      <c r="I32" s="39"/>
      <c r="J32" s="39">
        <v>0</v>
      </c>
      <c r="K32" s="39"/>
      <c r="L32" s="39"/>
      <c r="M32" s="39">
        <v>14.9</v>
      </c>
      <c r="N32" s="39">
        <v>60</v>
      </c>
      <c r="O32" s="39"/>
    </row>
    <row r="33" spans="1:15" ht="13.5" customHeight="1" x14ac:dyDescent="0.15">
      <c r="A33" s="36"/>
      <c r="B33" s="41" t="s">
        <v>75</v>
      </c>
      <c r="C33" s="41"/>
      <c r="D33" s="41"/>
      <c r="E33" s="41"/>
      <c r="F33" s="38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36" t="s">
        <v>44</v>
      </c>
      <c r="B34" s="37" t="s">
        <v>32</v>
      </c>
      <c r="C34" s="37"/>
      <c r="D34" s="37"/>
      <c r="E34" s="37"/>
      <c r="F34" s="38">
        <v>35</v>
      </c>
      <c r="G34" s="39">
        <v>2</v>
      </c>
      <c r="H34" s="39">
        <v>1.7</v>
      </c>
      <c r="I34" s="39"/>
      <c r="J34" s="39">
        <v>0.2</v>
      </c>
      <c r="K34" s="39"/>
      <c r="L34" s="39"/>
      <c r="M34" s="39">
        <v>10.6</v>
      </c>
      <c r="N34" s="39">
        <v>51</v>
      </c>
      <c r="O34" s="39"/>
    </row>
    <row r="35" spans="1:15" ht="9.75" customHeight="1" x14ac:dyDescent="0.15">
      <c r="A35" s="36"/>
      <c r="B35" s="41" t="s">
        <v>34</v>
      </c>
      <c r="C35" s="41"/>
      <c r="D35" s="41"/>
      <c r="E35" s="41"/>
      <c r="F35" s="38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35" customHeight="1" x14ac:dyDescent="0.15">
      <c r="A36" s="36"/>
      <c r="B36" s="37"/>
      <c r="C36" s="37"/>
      <c r="D36" s="37"/>
      <c r="E36" s="37"/>
      <c r="F36" s="38"/>
      <c r="G36" s="39"/>
      <c r="H36" s="39"/>
      <c r="I36" s="39"/>
      <c r="J36" s="39"/>
      <c r="K36" s="39"/>
      <c r="L36" s="39"/>
      <c r="M36" s="39"/>
      <c r="N36" s="39"/>
      <c r="O36" s="39"/>
    </row>
    <row r="37" spans="1:15" ht="9.75" customHeight="1" x14ac:dyDescent="0.15">
      <c r="A37" s="36"/>
      <c r="B37" s="41"/>
      <c r="C37" s="41"/>
      <c r="D37" s="41"/>
      <c r="E37" s="41"/>
      <c r="F37" s="38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4.1" customHeight="1" x14ac:dyDescent="0.15">
      <c r="B38" s="32" t="s">
        <v>22</v>
      </c>
      <c r="C38" s="29"/>
      <c r="D38" s="29"/>
      <c r="E38" s="30"/>
      <c r="F38" s="8">
        <v>805</v>
      </c>
      <c r="G38" s="2">
        <f>G28+G30+G32+G34+G36</f>
        <v>79</v>
      </c>
      <c r="H38" s="10">
        <f>H28+H30+H32+H34+H36</f>
        <v>15.999999999999998</v>
      </c>
      <c r="I38" s="10"/>
      <c r="J38" s="10">
        <f>J28+J30+J32+J34+J36</f>
        <v>19</v>
      </c>
      <c r="K38" s="10"/>
      <c r="L38" s="10"/>
      <c r="M38" s="2">
        <f>M28+M30+M32+M34+M36</f>
        <v>79</v>
      </c>
      <c r="N38" s="10">
        <f>N28+N30+N32+N34+N36</f>
        <v>550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H38+H26</f>
        <v>30.5</v>
      </c>
      <c r="I39" s="10"/>
      <c r="J39" s="10">
        <f>J38+J26</f>
        <v>31.9</v>
      </c>
      <c r="K39" s="10"/>
      <c r="L39" s="10"/>
      <c r="M39" s="2">
        <f>M38+M26</f>
        <v>150.4</v>
      </c>
      <c r="N39" s="10">
        <f>N38+N26</f>
        <v>1011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20D-68AB-47CB-983F-28DD1FBF1254}">
  <sheetPr>
    <pageSetUpPr fitToPage="1"/>
  </sheetPr>
  <dimension ref="A1:O44"/>
  <sheetViews>
    <sheetView topLeftCell="B16" workbookViewId="0">
      <selection activeCell="G36" sqref="G36:G37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40" t="s">
        <v>99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24</v>
      </c>
      <c r="B14" s="37" t="s">
        <v>100</v>
      </c>
      <c r="C14" s="37"/>
      <c r="D14" s="37"/>
      <c r="E14" s="37"/>
      <c r="F14" s="38">
        <v>185</v>
      </c>
      <c r="G14" s="39">
        <v>60.2</v>
      </c>
      <c r="H14" s="39">
        <v>15.3</v>
      </c>
      <c r="I14" s="39"/>
      <c r="J14" s="39">
        <v>17</v>
      </c>
      <c r="K14" s="39"/>
      <c r="L14" s="39"/>
      <c r="M14" s="39">
        <v>2.7</v>
      </c>
      <c r="N14" s="39">
        <v>225</v>
      </c>
      <c r="O14" s="39"/>
    </row>
    <row r="15" spans="1:15" ht="27" customHeight="1" x14ac:dyDescent="0.15">
      <c r="A15" s="36"/>
      <c r="B15" s="41" t="s">
        <v>101</v>
      </c>
      <c r="C15" s="41"/>
      <c r="D15" s="41"/>
      <c r="E15" s="41"/>
      <c r="F15" s="38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6.25" customHeight="1" x14ac:dyDescent="0.15">
      <c r="A16" s="36">
        <v>37</v>
      </c>
      <c r="B16" s="37" t="s">
        <v>73</v>
      </c>
      <c r="C16" s="37"/>
      <c r="D16" s="37"/>
      <c r="E16" s="37"/>
      <c r="F16" s="38" t="s">
        <v>74</v>
      </c>
      <c r="G16" s="39">
        <v>3</v>
      </c>
      <c r="H16" s="39">
        <v>0.2</v>
      </c>
      <c r="I16" s="39"/>
      <c r="J16" s="39">
        <v>0</v>
      </c>
      <c r="K16" s="39"/>
      <c r="L16" s="39"/>
      <c r="M16" s="39">
        <v>14.9</v>
      </c>
      <c r="N16" s="39">
        <v>60</v>
      </c>
      <c r="O16" s="39"/>
    </row>
    <row r="17" spans="1:15" ht="19.5" customHeight="1" x14ac:dyDescent="0.15">
      <c r="A17" s="36"/>
      <c r="B17" s="41" t="s">
        <v>75</v>
      </c>
      <c r="C17" s="41"/>
      <c r="D17" s="41"/>
      <c r="E17" s="41"/>
      <c r="F17" s="38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8.75" customHeight="1" x14ac:dyDescent="0.15">
      <c r="A18" s="36">
        <v>61</v>
      </c>
      <c r="B18" s="37" t="s">
        <v>102</v>
      </c>
      <c r="C18" s="37"/>
      <c r="D18" s="37"/>
      <c r="E18" s="37"/>
      <c r="F18" s="38" t="s">
        <v>53</v>
      </c>
      <c r="G18" s="39">
        <v>10.5</v>
      </c>
      <c r="H18" s="39">
        <v>8.4</v>
      </c>
      <c r="I18" s="39"/>
      <c r="J18" s="39">
        <v>8.8000000000000007</v>
      </c>
      <c r="K18" s="39"/>
      <c r="L18" s="39"/>
      <c r="M18" s="39">
        <v>55.1</v>
      </c>
      <c r="N18" s="39">
        <v>332</v>
      </c>
      <c r="O18" s="39"/>
    </row>
    <row r="19" spans="1:15" ht="33" customHeight="1" x14ac:dyDescent="0.15">
      <c r="A19" s="36"/>
      <c r="B19" s="41" t="s">
        <v>103</v>
      </c>
      <c r="C19" s="41"/>
      <c r="D19" s="41"/>
      <c r="E19" s="41"/>
      <c r="F19" s="38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21.75" customHeight="1" x14ac:dyDescent="0.15">
      <c r="A20" s="42" t="s">
        <v>44</v>
      </c>
      <c r="B20" s="37" t="s">
        <v>19</v>
      </c>
      <c r="C20" s="37"/>
      <c r="D20" s="37"/>
      <c r="E20" s="37"/>
      <c r="F20" s="38">
        <v>50</v>
      </c>
      <c r="G20" s="39">
        <v>5.3</v>
      </c>
      <c r="H20" s="39">
        <v>2.6</v>
      </c>
      <c r="I20" s="39"/>
      <c r="J20" s="39">
        <v>1</v>
      </c>
      <c r="K20" s="39"/>
      <c r="L20" s="39"/>
      <c r="M20" s="39">
        <v>18</v>
      </c>
      <c r="N20" s="39">
        <v>92</v>
      </c>
      <c r="O20" s="39"/>
    </row>
    <row r="21" spans="1:15" ht="13.5" customHeight="1" x14ac:dyDescent="0.15">
      <c r="A21" s="43"/>
      <c r="B21" s="41" t="s">
        <v>21</v>
      </c>
      <c r="C21" s="41"/>
      <c r="D21" s="41"/>
      <c r="E21" s="41"/>
      <c r="F21" s="38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.5" customHeight="1" x14ac:dyDescent="0.15">
      <c r="A22" s="36"/>
      <c r="B22" s="37"/>
      <c r="C22" s="37"/>
      <c r="D22" s="37"/>
      <c r="E22" s="37"/>
      <c r="F22" s="38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4.25" hidden="1" customHeight="1" x14ac:dyDescent="0.15">
      <c r="A23" s="36"/>
      <c r="B23" s="41"/>
      <c r="C23" s="41"/>
      <c r="D23" s="41"/>
      <c r="E23" s="41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550</v>
      </c>
      <c r="G26" s="2">
        <f>G14+G16+G18+G22+G24+G20</f>
        <v>79</v>
      </c>
      <c r="H26" s="10">
        <f>H14+H16+H18+H22+H24</f>
        <v>23.9</v>
      </c>
      <c r="I26" s="10"/>
      <c r="J26" s="10">
        <f>J14+J16+J18+J22+J24</f>
        <v>25.8</v>
      </c>
      <c r="K26" s="10"/>
      <c r="L26" s="10"/>
      <c r="M26" s="2">
        <f>M14+M16+M18+M22+M24</f>
        <v>72.7</v>
      </c>
      <c r="N26" s="10">
        <f>N14+N16+N18+N22+N24</f>
        <v>617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110</v>
      </c>
      <c r="B28" s="37" t="s">
        <v>104</v>
      </c>
      <c r="C28" s="37"/>
      <c r="D28" s="37"/>
      <c r="E28" s="37"/>
      <c r="F28" s="38" t="s">
        <v>48</v>
      </c>
      <c r="G28" s="39">
        <v>13</v>
      </c>
      <c r="H28" s="39">
        <v>1.8</v>
      </c>
      <c r="I28" s="39"/>
      <c r="J28" s="39">
        <v>5.8</v>
      </c>
      <c r="K28" s="39"/>
      <c r="L28" s="39"/>
      <c r="M28" s="39">
        <v>12</v>
      </c>
      <c r="N28" s="39">
        <v>110</v>
      </c>
      <c r="O28" s="39"/>
    </row>
    <row r="29" spans="1:15" ht="37.5" customHeight="1" x14ac:dyDescent="0.15">
      <c r="A29" s="36"/>
      <c r="B29" s="41" t="s">
        <v>105</v>
      </c>
      <c r="C29" s="41"/>
      <c r="D29" s="41"/>
      <c r="E29" s="41"/>
      <c r="F29" s="38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6" t="s">
        <v>111</v>
      </c>
      <c r="B30" s="37" t="s">
        <v>106</v>
      </c>
      <c r="C30" s="37"/>
      <c r="D30" s="37"/>
      <c r="E30" s="37"/>
      <c r="F30" s="38">
        <v>100</v>
      </c>
      <c r="G30" s="39">
        <v>50.6</v>
      </c>
      <c r="H30" s="39">
        <v>15.6</v>
      </c>
      <c r="I30" s="39"/>
      <c r="J30" s="39">
        <v>26.3</v>
      </c>
      <c r="K30" s="39"/>
      <c r="L30" s="39"/>
      <c r="M30" s="39">
        <v>5.6</v>
      </c>
      <c r="N30" s="39">
        <v>321</v>
      </c>
      <c r="O30" s="39"/>
    </row>
    <row r="31" spans="1:15" ht="30" customHeight="1" x14ac:dyDescent="0.15">
      <c r="A31" s="36"/>
      <c r="B31" s="41" t="s">
        <v>107</v>
      </c>
      <c r="C31" s="41"/>
      <c r="D31" s="41"/>
      <c r="E31" s="41"/>
      <c r="F31" s="38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6">
        <v>30</v>
      </c>
      <c r="B32" s="37" t="s">
        <v>11</v>
      </c>
      <c r="C32" s="37"/>
      <c r="D32" s="37"/>
      <c r="E32" s="37"/>
      <c r="F32" s="38">
        <v>180</v>
      </c>
      <c r="G32" s="39">
        <v>9.1999999999999993</v>
      </c>
      <c r="H32" s="39">
        <v>5.5</v>
      </c>
      <c r="I32" s="39"/>
      <c r="J32" s="39">
        <v>4.9000000000000004</v>
      </c>
      <c r="K32" s="39"/>
      <c r="L32" s="39"/>
      <c r="M32" s="39">
        <v>34.799999999999997</v>
      </c>
      <c r="N32" s="39">
        <v>209</v>
      </c>
      <c r="O32" s="39"/>
    </row>
    <row r="33" spans="1:15" ht="20.25" customHeight="1" x14ac:dyDescent="0.15">
      <c r="A33" s="36"/>
      <c r="B33" s="41" t="s">
        <v>12</v>
      </c>
      <c r="C33" s="41"/>
      <c r="D33" s="41"/>
      <c r="E33" s="41"/>
      <c r="F33" s="38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36" t="s">
        <v>112</v>
      </c>
      <c r="B34" s="37" t="s">
        <v>108</v>
      </c>
      <c r="C34" s="37"/>
      <c r="D34" s="37"/>
      <c r="E34" s="37"/>
      <c r="F34" s="38" t="s">
        <v>74</v>
      </c>
      <c r="G34" s="39">
        <v>3.5</v>
      </c>
      <c r="H34" s="39">
        <v>0.3</v>
      </c>
      <c r="I34" s="39"/>
      <c r="J34" s="39">
        <v>0</v>
      </c>
      <c r="K34" s="39"/>
      <c r="L34" s="39"/>
      <c r="M34" s="39">
        <v>16.3</v>
      </c>
      <c r="N34" s="39">
        <v>69</v>
      </c>
      <c r="O34" s="39"/>
    </row>
    <row r="35" spans="1:15" ht="9.75" customHeight="1" x14ac:dyDescent="0.15">
      <c r="A35" s="36"/>
      <c r="B35" s="41" t="s">
        <v>109</v>
      </c>
      <c r="C35" s="41"/>
      <c r="D35" s="41"/>
      <c r="E35" s="41"/>
      <c r="F35" s="38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35" customHeight="1" x14ac:dyDescent="0.15">
      <c r="A36" s="36" t="s">
        <v>44</v>
      </c>
      <c r="B36" s="37" t="s">
        <v>32</v>
      </c>
      <c r="C36" s="37"/>
      <c r="D36" s="37"/>
      <c r="E36" s="37"/>
      <c r="F36" s="38">
        <v>50</v>
      </c>
      <c r="G36" s="39">
        <v>2.7</v>
      </c>
      <c r="H36" s="39">
        <v>2</v>
      </c>
      <c r="I36" s="39"/>
      <c r="J36" s="39">
        <v>0.3</v>
      </c>
      <c r="K36" s="39"/>
      <c r="L36" s="39"/>
      <c r="M36" s="39">
        <v>12.7</v>
      </c>
      <c r="N36" s="39">
        <v>61</v>
      </c>
      <c r="O36" s="39"/>
    </row>
    <row r="37" spans="1:15" ht="9.75" customHeight="1" x14ac:dyDescent="0.15">
      <c r="A37" s="36"/>
      <c r="B37" s="41" t="s">
        <v>34</v>
      </c>
      <c r="C37" s="41"/>
      <c r="D37" s="41"/>
      <c r="E37" s="41"/>
      <c r="F37" s="38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4.1" customHeight="1" x14ac:dyDescent="0.15">
      <c r="B38" s="32" t="s">
        <v>22</v>
      </c>
      <c r="C38" s="29"/>
      <c r="D38" s="29"/>
      <c r="E38" s="30"/>
      <c r="F38" s="8">
        <v>800</v>
      </c>
      <c r="G38" s="2">
        <f>G28+G30+G32+G34+G36</f>
        <v>79</v>
      </c>
      <c r="H38" s="10">
        <f>H28+H30+H32+H34+H36</f>
        <v>25.2</v>
      </c>
      <c r="I38" s="10"/>
      <c r="J38" s="10">
        <f>J28+J30+J32+J34+J36</f>
        <v>37.299999999999997</v>
      </c>
      <c r="K38" s="10"/>
      <c r="L38" s="10"/>
      <c r="M38" s="2">
        <f>M28+M30+M32+M34+M36</f>
        <v>81.400000000000006</v>
      </c>
      <c r="N38" s="10">
        <f>N28+N30+N32+N34+N36</f>
        <v>770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H38+H26</f>
        <v>49.099999999999994</v>
      </c>
      <c r="I39" s="10"/>
      <c r="J39" s="10">
        <f>J38+J26</f>
        <v>63.099999999999994</v>
      </c>
      <c r="K39" s="10"/>
      <c r="L39" s="10"/>
      <c r="M39" s="2">
        <f>M38+M26</f>
        <v>154.10000000000002</v>
      </c>
      <c r="N39" s="10">
        <f>N38+N26</f>
        <v>1387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1D5D-C57E-47C2-8F19-1FEBDA8098BA}">
  <sheetPr>
    <pageSetUpPr fitToPage="1"/>
  </sheetPr>
  <dimension ref="A1:O46"/>
  <sheetViews>
    <sheetView topLeftCell="B21" workbookViewId="0">
      <selection activeCell="G26" sqref="G26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40" t="s">
        <v>116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288</v>
      </c>
      <c r="B14" s="46" t="s">
        <v>117</v>
      </c>
      <c r="C14" s="46"/>
      <c r="D14" s="46"/>
      <c r="E14" s="46"/>
      <c r="F14" s="47" t="s">
        <v>48</v>
      </c>
      <c r="G14" s="44">
        <v>34</v>
      </c>
      <c r="H14" s="44">
        <v>7.3</v>
      </c>
      <c r="I14" s="44"/>
      <c r="J14" s="44">
        <v>8.4</v>
      </c>
      <c r="K14" s="44"/>
      <c r="L14" s="44"/>
      <c r="M14" s="44">
        <v>52.5</v>
      </c>
      <c r="N14" s="44">
        <v>316</v>
      </c>
      <c r="O14" s="44"/>
    </row>
    <row r="15" spans="1:15" ht="27" customHeight="1" x14ac:dyDescent="0.15">
      <c r="A15" s="36"/>
      <c r="B15" s="45" t="s">
        <v>118</v>
      </c>
      <c r="C15" s="45"/>
      <c r="D15" s="45"/>
      <c r="E15" s="45"/>
      <c r="F15" s="47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36">
        <v>302</v>
      </c>
      <c r="B16" s="46" t="s">
        <v>92</v>
      </c>
      <c r="C16" s="46"/>
      <c r="D16" s="46"/>
      <c r="E16" s="46"/>
      <c r="F16" s="47" t="s">
        <v>119</v>
      </c>
      <c r="G16" s="44">
        <v>36</v>
      </c>
      <c r="H16" s="44">
        <v>5.9</v>
      </c>
      <c r="I16" s="44"/>
      <c r="J16" s="44">
        <v>2.9</v>
      </c>
      <c r="K16" s="44"/>
      <c r="L16" s="44"/>
      <c r="M16" s="44">
        <v>22.1</v>
      </c>
      <c r="N16" s="44">
        <v>138</v>
      </c>
      <c r="O16" s="44"/>
    </row>
    <row r="17" spans="1:15" ht="19.5" customHeight="1" x14ac:dyDescent="0.15">
      <c r="A17" s="36"/>
      <c r="B17" s="45" t="s">
        <v>94</v>
      </c>
      <c r="C17" s="45"/>
      <c r="D17" s="45"/>
      <c r="E17" s="45"/>
      <c r="F17" s="47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36">
        <v>37</v>
      </c>
      <c r="B18" s="46" t="s">
        <v>73</v>
      </c>
      <c r="C18" s="46"/>
      <c r="D18" s="46"/>
      <c r="E18" s="46"/>
      <c r="F18" s="47" t="s">
        <v>74</v>
      </c>
      <c r="G18" s="44">
        <v>3</v>
      </c>
      <c r="H18" s="44">
        <v>0.2</v>
      </c>
      <c r="I18" s="44"/>
      <c r="J18" s="44">
        <v>0</v>
      </c>
      <c r="K18" s="44"/>
      <c r="L18" s="44"/>
      <c r="M18" s="44">
        <v>14.9</v>
      </c>
      <c r="N18" s="44">
        <v>60</v>
      </c>
      <c r="O18" s="44"/>
    </row>
    <row r="19" spans="1:15" ht="19.5" customHeight="1" x14ac:dyDescent="0.15">
      <c r="A19" s="36"/>
      <c r="B19" s="45" t="s">
        <v>75</v>
      </c>
      <c r="C19" s="45"/>
      <c r="D19" s="45"/>
      <c r="E19" s="45"/>
      <c r="F19" s="47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42" t="s">
        <v>44</v>
      </c>
      <c r="B20" s="46" t="s">
        <v>19</v>
      </c>
      <c r="C20" s="46"/>
      <c r="D20" s="46"/>
      <c r="E20" s="46"/>
      <c r="F20" s="47" t="s">
        <v>120</v>
      </c>
      <c r="G20" s="44">
        <v>6</v>
      </c>
      <c r="H20" s="44">
        <v>3</v>
      </c>
      <c r="I20" s="44"/>
      <c r="J20" s="44">
        <v>1.2</v>
      </c>
      <c r="K20" s="44"/>
      <c r="L20" s="44"/>
      <c r="M20" s="44">
        <v>20.6</v>
      </c>
      <c r="N20" s="44">
        <v>105</v>
      </c>
      <c r="O20" s="44"/>
    </row>
    <row r="21" spans="1:15" ht="13.5" customHeight="1" x14ac:dyDescent="0.15">
      <c r="A21" s="43"/>
      <c r="B21" s="45" t="s">
        <v>21</v>
      </c>
      <c r="C21" s="45"/>
      <c r="D21" s="45"/>
      <c r="E21" s="45"/>
      <c r="F21" s="47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.5" customHeight="1" x14ac:dyDescent="0.15">
      <c r="A22" s="36"/>
      <c r="B22" s="37"/>
      <c r="C22" s="37"/>
      <c r="D22" s="37"/>
      <c r="E22" s="37"/>
      <c r="F22" s="38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4.25" hidden="1" customHeight="1" x14ac:dyDescent="0.15">
      <c r="A23" s="36"/>
      <c r="B23" s="41"/>
      <c r="C23" s="41"/>
      <c r="D23" s="41"/>
      <c r="E23" s="41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570</v>
      </c>
      <c r="G26" s="4">
        <f>G14+G16+G18+G22+G24+G20</f>
        <v>79</v>
      </c>
      <c r="H26" s="10">
        <f>H14+H16+H18+H22+H24</f>
        <v>13.399999999999999</v>
      </c>
      <c r="I26" s="10"/>
      <c r="J26" s="10">
        <f>J14+J16+J18+J22+J24</f>
        <v>11.3</v>
      </c>
      <c r="K26" s="10"/>
      <c r="L26" s="10"/>
      <c r="M26" s="4">
        <f>M14+M16+M18+M22+M24</f>
        <v>89.5</v>
      </c>
      <c r="N26" s="10">
        <f>N14+N16+N18+N22+N24</f>
        <v>514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85</v>
      </c>
      <c r="B28" s="46" t="s">
        <v>78</v>
      </c>
      <c r="C28" s="46"/>
      <c r="D28" s="46"/>
      <c r="E28" s="46"/>
      <c r="F28" s="47" t="s">
        <v>48</v>
      </c>
      <c r="G28" s="44">
        <v>12</v>
      </c>
      <c r="H28" s="44">
        <v>1.9</v>
      </c>
      <c r="I28" s="44"/>
      <c r="J28" s="44">
        <v>5.8</v>
      </c>
      <c r="K28" s="44"/>
      <c r="L28" s="44"/>
      <c r="M28" s="44">
        <v>8.9</v>
      </c>
      <c r="N28" s="44">
        <v>98</v>
      </c>
      <c r="O28" s="44"/>
    </row>
    <row r="29" spans="1:15" ht="30.75" customHeight="1" x14ac:dyDescent="0.15">
      <c r="A29" s="36"/>
      <c r="B29" s="45" t="s">
        <v>79</v>
      </c>
      <c r="C29" s="45"/>
      <c r="D29" s="45"/>
      <c r="E29" s="45"/>
      <c r="F29" s="47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36">
        <v>294</v>
      </c>
      <c r="B30" s="46" t="s">
        <v>121</v>
      </c>
      <c r="C30" s="46"/>
      <c r="D30" s="46"/>
      <c r="E30" s="46"/>
      <c r="F30" s="47">
        <v>100</v>
      </c>
      <c r="G30" s="44">
        <v>46.5</v>
      </c>
      <c r="H30" s="44">
        <v>11.1</v>
      </c>
      <c r="I30" s="44"/>
      <c r="J30" s="44">
        <v>12.5</v>
      </c>
      <c r="K30" s="44"/>
      <c r="L30" s="44"/>
      <c r="M30" s="44">
        <v>2.8</v>
      </c>
      <c r="N30" s="44">
        <v>168</v>
      </c>
      <c r="O30" s="44"/>
    </row>
    <row r="31" spans="1:15" ht="30" customHeight="1" x14ac:dyDescent="0.15">
      <c r="A31" s="36"/>
      <c r="B31" s="45" t="s">
        <v>10</v>
      </c>
      <c r="C31" s="45"/>
      <c r="D31" s="45"/>
      <c r="E31" s="45"/>
      <c r="F31" s="47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36">
        <v>15</v>
      </c>
      <c r="B32" s="46" t="s">
        <v>28</v>
      </c>
      <c r="C32" s="46"/>
      <c r="D32" s="46"/>
      <c r="E32" s="46"/>
      <c r="F32" s="47">
        <v>180</v>
      </c>
      <c r="G32" s="44">
        <v>10.5</v>
      </c>
      <c r="H32" s="44">
        <v>8.5</v>
      </c>
      <c r="I32" s="44"/>
      <c r="J32" s="44">
        <v>6.5</v>
      </c>
      <c r="K32" s="44"/>
      <c r="L32" s="44"/>
      <c r="M32" s="44">
        <v>38.4</v>
      </c>
      <c r="N32" s="44">
        <v>245</v>
      </c>
      <c r="O32" s="44"/>
    </row>
    <row r="33" spans="1:15" ht="20.25" customHeight="1" x14ac:dyDescent="0.15">
      <c r="A33" s="36"/>
      <c r="B33" s="45" t="s">
        <v>29</v>
      </c>
      <c r="C33" s="45"/>
      <c r="D33" s="45"/>
      <c r="E33" s="45"/>
      <c r="F33" s="47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2" customHeight="1" x14ac:dyDescent="0.15">
      <c r="A34" s="36" t="s">
        <v>67</v>
      </c>
      <c r="B34" s="46" t="s">
        <v>62</v>
      </c>
      <c r="C34" s="46"/>
      <c r="D34" s="46"/>
      <c r="E34" s="46"/>
      <c r="F34" s="47" t="s">
        <v>14</v>
      </c>
      <c r="G34" s="44">
        <v>7</v>
      </c>
      <c r="H34" s="44">
        <v>0</v>
      </c>
      <c r="I34" s="44"/>
      <c r="J34" s="44">
        <v>0</v>
      </c>
      <c r="K34" s="44"/>
      <c r="L34" s="44"/>
      <c r="M34" s="44">
        <v>19.399999999999999</v>
      </c>
      <c r="N34" s="44">
        <v>77</v>
      </c>
      <c r="O34" s="44"/>
    </row>
    <row r="35" spans="1:15" ht="9.75" customHeight="1" x14ac:dyDescent="0.15">
      <c r="A35" s="36"/>
      <c r="B35" s="45" t="s">
        <v>63</v>
      </c>
      <c r="C35" s="45"/>
      <c r="D35" s="45"/>
      <c r="E35" s="45"/>
      <c r="F35" s="47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9"/>
      <c r="B36" s="37" t="s">
        <v>19</v>
      </c>
      <c r="C36" s="37"/>
      <c r="D36" s="37"/>
      <c r="E36" s="37"/>
      <c r="F36" s="38">
        <v>20</v>
      </c>
      <c r="G36" s="39">
        <v>1.5</v>
      </c>
      <c r="H36" s="39">
        <v>2.2999999999999998</v>
      </c>
      <c r="I36" s="39"/>
      <c r="J36" s="39">
        <v>0.9</v>
      </c>
      <c r="K36" s="39"/>
      <c r="L36" s="39"/>
      <c r="M36" s="39">
        <v>15.4</v>
      </c>
      <c r="N36" s="39">
        <v>79</v>
      </c>
      <c r="O36" s="39"/>
    </row>
    <row r="37" spans="1:15" ht="9.75" customHeight="1" x14ac:dyDescent="0.15">
      <c r="A37" s="9"/>
      <c r="B37" s="41" t="s">
        <v>21</v>
      </c>
      <c r="C37" s="41"/>
      <c r="D37" s="41"/>
      <c r="E37" s="41"/>
      <c r="F37" s="38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3.35" customHeight="1" x14ac:dyDescent="0.15">
      <c r="A38" s="36" t="s">
        <v>44</v>
      </c>
      <c r="B38" s="46" t="s">
        <v>32</v>
      </c>
      <c r="C38" s="46"/>
      <c r="D38" s="46"/>
      <c r="E38" s="46"/>
      <c r="F38" s="47">
        <v>50</v>
      </c>
      <c r="G38" s="44">
        <v>1.5</v>
      </c>
      <c r="H38" s="44">
        <v>1.3</v>
      </c>
      <c r="I38" s="44"/>
      <c r="J38" s="44">
        <v>0.2</v>
      </c>
      <c r="K38" s="44"/>
      <c r="L38" s="44"/>
      <c r="M38" s="44">
        <v>8.5</v>
      </c>
      <c r="N38" s="44">
        <v>41</v>
      </c>
      <c r="O38" s="44"/>
    </row>
    <row r="39" spans="1:15" ht="9.75" customHeight="1" x14ac:dyDescent="0.15">
      <c r="A39" s="36"/>
      <c r="B39" s="45" t="s">
        <v>34</v>
      </c>
      <c r="C39" s="45"/>
      <c r="D39" s="45"/>
      <c r="E39" s="45"/>
      <c r="F39" s="47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32" t="s">
        <v>22</v>
      </c>
      <c r="C40" s="29"/>
      <c r="D40" s="29"/>
      <c r="E40" s="30"/>
      <c r="F40" s="8">
        <v>805</v>
      </c>
      <c r="G40" s="4">
        <f>G28+G30+G32+G34+G36+G38</f>
        <v>79</v>
      </c>
      <c r="H40" s="10">
        <f>H28+H30+H32+H34+H38</f>
        <v>22.8</v>
      </c>
      <c r="I40" s="10"/>
      <c r="J40" s="10">
        <f>J28+J30+J32+J34+J38</f>
        <v>25</v>
      </c>
      <c r="K40" s="10"/>
      <c r="L40" s="10"/>
      <c r="M40" s="4">
        <f>M28+M30+M32+M34+M38</f>
        <v>78</v>
      </c>
      <c r="N40" s="10">
        <f>N28+N30+N32+N34+N38</f>
        <v>629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4"/>
      <c r="H41" s="10">
        <f>H40+H26</f>
        <v>36.200000000000003</v>
      </c>
      <c r="I41" s="10"/>
      <c r="J41" s="10">
        <f>J40+J26</f>
        <v>36.299999999999997</v>
      </c>
      <c r="K41" s="10"/>
      <c r="L41" s="10"/>
      <c r="M41" s="4">
        <f>M40+M26</f>
        <v>167.5</v>
      </c>
      <c r="N41" s="10">
        <f>N40+N26</f>
        <v>1143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39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8:A39"/>
    <mergeCell ref="B38:E38"/>
    <mergeCell ref="F38:F39"/>
    <mergeCell ref="G38:G39"/>
    <mergeCell ref="H38:I39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6:E36"/>
    <mergeCell ref="B37:E37"/>
    <mergeCell ref="F36:F37"/>
    <mergeCell ref="G36:G37"/>
    <mergeCell ref="H36:I37"/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9FD8-182D-4676-A886-8EBF5FB0DCCD}">
  <sheetPr>
    <pageSetUpPr fitToPage="1"/>
  </sheetPr>
  <dimension ref="A1:O46"/>
  <sheetViews>
    <sheetView topLeftCell="B19" workbookViewId="0">
      <selection activeCell="G26" sqref="G26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40" t="s">
        <v>122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313</v>
      </c>
      <c r="B14" s="46" t="s">
        <v>123</v>
      </c>
      <c r="C14" s="46"/>
      <c r="D14" s="46"/>
      <c r="E14" s="46"/>
      <c r="F14" s="47">
        <v>240</v>
      </c>
      <c r="G14" s="44">
        <v>27.5</v>
      </c>
      <c r="H14" s="44">
        <v>10.5</v>
      </c>
      <c r="I14" s="44"/>
      <c r="J14" s="44">
        <v>9.9</v>
      </c>
      <c r="K14" s="44"/>
      <c r="L14" s="44"/>
      <c r="M14" s="44">
        <v>41.4</v>
      </c>
      <c r="N14" s="44">
        <v>303</v>
      </c>
      <c r="O14" s="44"/>
    </row>
    <row r="15" spans="1:15" ht="27" customHeight="1" x14ac:dyDescent="0.15">
      <c r="A15" s="36"/>
      <c r="B15" s="45" t="s">
        <v>124</v>
      </c>
      <c r="C15" s="45"/>
      <c r="D15" s="45"/>
      <c r="E15" s="45"/>
      <c r="F15" s="47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36" t="s">
        <v>98</v>
      </c>
      <c r="B16" s="46" t="s">
        <v>90</v>
      </c>
      <c r="C16" s="46"/>
      <c r="D16" s="46"/>
      <c r="E16" s="46"/>
      <c r="F16" s="47" t="s">
        <v>14</v>
      </c>
      <c r="G16" s="44">
        <v>19.5</v>
      </c>
      <c r="H16" s="44">
        <v>2</v>
      </c>
      <c r="I16" s="44"/>
      <c r="J16" s="44">
        <v>1.6</v>
      </c>
      <c r="K16" s="44"/>
      <c r="L16" s="44"/>
      <c r="M16" s="44">
        <v>12.6</v>
      </c>
      <c r="N16" s="44">
        <v>73</v>
      </c>
      <c r="O16" s="44"/>
    </row>
    <row r="17" spans="1:15" ht="19.5" customHeight="1" x14ac:dyDescent="0.15">
      <c r="A17" s="36"/>
      <c r="B17" s="45" t="s">
        <v>91</v>
      </c>
      <c r="C17" s="45"/>
      <c r="D17" s="45"/>
      <c r="E17" s="45"/>
      <c r="F17" s="47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36">
        <v>1</v>
      </c>
      <c r="B18" s="46" t="s">
        <v>125</v>
      </c>
      <c r="C18" s="46"/>
      <c r="D18" s="46"/>
      <c r="E18" s="46"/>
      <c r="F18" s="47" t="s">
        <v>126</v>
      </c>
      <c r="G18" s="44">
        <v>26.5</v>
      </c>
      <c r="H18" s="44">
        <v>2.5</v>
      </c>
      <c r="I18" s="44"/>
      <c r="J18" s="44">
        <v>7.3</v>
      </c>
      <c r="K18" s="44"/>
      <c r="L18" s="44"/>
      <c r="M18" s="44">
        <v>15.9</v>
      </c>
      <c r="N18" s="44">
        <v>139</v>
      </c>
      <c r="O18" s="44"/>
    </row>
    <row r="19" spans="1:15" ht="19.5" customHeight="1" x14ac:dyDescent="0.15">
      <c r="A19" s="36"/>
      <c r="B19" s="45" t="s">
        <v>127</v>
      </c>
      <c r="C19" s="45"/>
      <c r="D19" s="45"/>
      <c r="E19" s="45"/>
      <c r="F19" s="47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42" t="s">
        <v>44</v>
      </c>
      <c r="B20" s="46" t="s">
        <v>19</v>
      </c>
      <c r="C20" s="46"/>
      <c r="D20" s="46"/>
      <c r="E20" s="46"/>
      <c r="F20" s="47" t="s">
        <v>120</v>
      </c>
      <c r="G20" s="44">
        <v>5.5</v>
      </c>
      <c r="H20" s="44">
        <v>3</v>
      </c>
      <c r="I20" s="44"/>
      <c r="J20" s="44">
        <v>1.2</v>
      </c>
      <c r="K20" s="44"/>
      <c r="L20" s="44"/>
      <c r="M20" s="44">
        <v>20.6</v>
      </c>
      <c r="N20" s="44">
        <v>105</v>
      </c>
      <c r="O20" s="44"/>
    </row>
    <row r="21" spans="1:15" ht="13.5" customHeight="1" x14ac:dyDescent="0.15">
      <c r="A21" s="43"/>
      <c r="B21" s="45" t="s">
        <v>21</v>
      </c>
      <c r="C21" s="45"/>
      <c r="D21" s="45"/>
      <c r="E21" s="45"/>
      <c r="F21" s="47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.5" customHeight="1" x14ac:dyDescent="0.15">
      <c r="A22" s="36"/>
      <c r="B22" s="37"/>
      <c r="C22" s="37"/>
      <c r="D22" s="37"/>
      <c r="E22" s="37"/>
      <c r="F22" s="38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4.25" hidden="1" customHeight="1" x14ac:dyDescent="0.15">
      <c r="A23" s="36"/>
      <c r="B23" s="41"/>
      <c r="C23" s="41"/>
      <c r="D23" s="41"/>
      <c r="E23" s="41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550</v>
      </c>
      <c r="G26" s="4">
        <f>G14+G16+G18+G22+G24+G20</f>
        <v>79</v>
      </c>
      <c r="H26" s="10">
        <f>H14+H16+H18+H22+H24</f>
        <v>15</v>
      </c>
      <c r="I26" s="10"/>
      <c r="J26" s="10">
        <f>J14+J16+J18+J22+J24</f>
        <v>18.8</v>
      </c>
      <c r="K26" s="10"/>
      <c r="L26" s="10"/>
      <c r="M26" s="4">
        <f>M14+M16+M18+M22+M24</f>
        <v>69.900000000000006</v>
      </c>
      <c r="N26" s="10">
        <f>N14+N16+N18+N22+N24</f>
        <v>515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65</v>
      </c>
      <c r="B28" s="46" t="s">
        <v>55</v>
      </c>
      <c r="C28" s="46"/>
      <c r="D28" s="46"/>
      <c r="E28" s="46"/>
      <c r="F28" s="47" t="s">
        <v>56</v>
      </c>
      <c r="G28" s="44">
        <v>10</v>
      </c>
      <c r="H28" s="44">
        <v>5.8</v>
      </c>
      <c r="I28" s="44"/>
      <c r="J28" s="44">
        <v>5.4</v>
      </c>
      <c r="K28" s="44"/>
      <c r="L28" s="44"/>
      <c r="M28" s="44">
        <v>19.3</v>
      </c>
      <c r="N28" s="44">
        <v>149</v>
      </c>
      <c r="O28" s="44"/>
    </row>
    <row r="29" spans="1:15" ht="30.75" customHeight="1" x14ac:dyDescent="0.15">
      <c r="A29" s="36"/>
      <c r="B29" s="45" t="s">
        <v>57</v>
      </c>
      <c r="C29" s="45"/>
      <c r="D29" s="45"/>
      <c r="E29" s="45"/>
      <c r="F29" s="47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36">
        <v>331</v>
      </c>
      <c r="B30" s="46" t="s">
        <v>26</v>
      </c>
      <c r="C30" s="46"/>
      <c r="D30" s="46"/>
      <c r="E30" s="46"/>
      <c r="F30" s="47">
        <v>100</v>
      </c>
      <c r="G30" s="44">
        <v>33.200000000000003</v>
      </c>
      <c r="H30" s="44">
        <v>10</v>
      </c>
      <c r="I30" s="44"/>
      <c r="J30" s="44">
        <v>24.2</v>
      </c>
      <c r="K30" s="44"/>
      <c r="L30" s="44"/>
      <c r="M30" s="44">
        <v>11.5</v>
      </c>
      <c r="N30" s="44">
        <v>304</v>
      </c>
      <c r="O30" s="44"/>
    </row>
    <row r="31" spans="1:15" ht="30" customHeight="1" x14ac:dyDescent="0.15">
      <c r="A31" s="36"/>
      <c r="B31" s="45" t="s">
        <v>27</v>
      </c>
      <c r="C31" s="45"/>
      <c r="D31" s="45"/>
      <c r="E31" s="45"/>
      <c r="F31" s="47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36" t="s">
        <v>66</v>
      </c>
      <c r="B32" s="46" t="s">
        <v>60</v>
      </c>
      <c r="C32" s="46"/>
      <c r="D32" s="46"/>
      <c r="E32" s="46"/>
      <c r="F32" s="47">
        <v>180</v>
      </c>
      <c r="G32" s="44">
        <v>21.2</v>
      </c>
      <c r="H32" s="44">
        <v>3.4</v>
      </c>
      <c r="I32" s="44"/>
      <c r="J32" s="44">
        <v>4.9000000000000004</v>
      </c>
      <c r="K32" s="44"/>
      <c r="L32" s="44"/>
      <c r="M32" s="44">
        <v>23.3</v>
      </c>
      <c r="N32" s="44">
        <v>152</v>
      </c>
      <c r="O32" s="44"/>
    </row>
    <row r="33" spans="1:15" ht="20.25" customHeight="1" x14ac:dyDescent="0.15">
      <c r="A33" s="36"/>
      <c r="B33" s="45" t="s">
        <v>61</v>
      </c>
      <c r="C33" s="45"/>
      <c r="D33" s="45"/>
      <c r="E33" s="45"/>
      <c r="F33" s="47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2" customHeight="1" x14ac:dyDescent="0.15">
      <c r="A34" s="36">
        <v>16</v>
      </c>
      <c r="B34" s="46" t="s">
        <v>128</v>
      </c>
      <c r="C34" s="46"/>
      <c r="D34" s="46"/>
      <c r="E34" s="46"/>
      <c r="F34" s="47" t="s">
        <v>14</v>
      </c>
      <c r="G34" s="44">
        <v>12</v>
      </c>
      <c r="H34" s="44">
        <v>0</v>
      </c>
      <c r="I34" s="44"/>
      <c r="J34" s="44">
        <v>0</v>
      </c>
      <c r="K34" s="44"/>
      <c r="L34" s="44"/>
      <c r="M34" s="44">
        <v>19.399999999999999</v>
      </c>
      <c r="N34" s="44">
        <v>77</v>
      </c>
      <c r="O34" s="44"/>
    </row>
    <row r="35" spans="1:15" ht="9.75" customHeight="1" x14ac:dyDescent="0.15">
      <c r="A35" s="36"/>
      <c r="B35" s="45" t="s">
        <v>129</v>
      </c>
      <c r="C35" s="45"/>
      <c r="D35" s="45"/>
      <c r="E35" s="45"/>
      <c r="F35" s="47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9"/>
      <c r="B36" s="46" t="s">
        <v>19</v>
      </c>
      <c r="C36" s="46"/>
      <c r="D36" s="46"/>
      <c r="E36" s="46"/>
      <c r="F36" s="47">
        <v>20</v>
      </c>
      <c r="G36" s="44">
        <v>1.1000000000000001</v>
      </c>
      <c r="H36" s="44">
        <v>3</v>
      </c>
      <c r="I36" s="44"/>
      <c r="J36" s="44">
        <v>1.2</v>
      </c>
      <c r="K36" s="44"/>
      <c r="L36" s="44"/>
      <c r="M36" s="44">
        <v>20.6</v>
      </c>
      <c r="N36" s="44">
        <v>105</v>
      </c>
      <c r="O36" s="44"/>
    </row>
    <row r="37" spans="1:15" ht="9.75" customHeight="1" x14ac:dyDescent="0.15">
      <c r="A37" s="9"/>
      <c r="B37" s="45" t="s">
        <v>21</v>
      </c>
      <c r="C37" s="45"/>
      <c r="D37" s="45"/>
      <c r="E37" s="45"/>
      <c r="F37" s="47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36" t="s">
        <v>44</v>
      </c>
      <c r="B38" s="46" t="s">
        <v>32</v>
      </c>
      <c r="C38" s="46"/>
      <c r="D38" s="46"/>
      <c r="E38" s="46"/>
      <c r="F38" s="47">
        <v>50</v>
      </c>
      <c r="G38" s="44">
        <v>1.5</v>
      </c>
      <c r="H38" s="44">
        <v>1.3</v>
      </c>
      <c r="I38" s="44"/>
      <c r="J38" s="44">
        <v>0.2</v>
      </c>
      <c r="K38" s="44"/>
      <c r="L38" s="44"/>
      <c r="M38" s="44">
        <v>8.5</v>
      </c>
      <c r="N38" s="44">
        <v>41</v>
      </c>
      <c r="O38" s="44"/>
    </row>
    <row r="39" spans="1:15" ht="9.75" customHeight="1" x14ac:dyDescent="0.15">
      <c r="A39" s="36"/>
      <c r="B39" s="45" t="s">
        <v>34</v>
      </c>
      <c r="C39" s="45"/>
      <c r="D39" s="45"/>
      <c r="E39" s="45"/>
      <c r="F39" s="47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32" t="s">
        <v>22</v>
      </c>
      <c r="C40" s="29"/>
      <c r="D40" s="29"/>
      <c r="E40" s="30"/>
      <c r="F40" s="8">
        <v>800</v>
      </c>
      <c r="G40" s="4">
        <f>G28+G30+G32+G34+G36+G38</f>
        <v>79</v>
      </c>
      <c r="H40" s="10">
        <f>H28+H30+H32+H34+H38</f>
        <v>20.5</v>
      </c>
      <c r="I40" s="10"/>
      <c r="J40" s="10">
        <f>J28+J30+J32+J34+J38</f>
        <v>34.700000000000003</v>
      </c>
      <c r="K40" s="10"/>
      <c r="L40" s="10"/>
      <c r="M40" s="4">
        <f>M28+M30+M32+M34+M38</f>
        <v>82</v>
      </c>
      <c r="N40" s="10">
        <f>N28+N30+N32+N34+N38</f>
        <v>723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4"/>
      <c r="H41" s="10">
        <f>H40+H26</f>
        <v>35.5</v>
      </c>
      <c r="I41" s="10"/>
      <c r="J41" s="10">
        <f>J40+J26</f>
        <v>53.5</v>
      </c>
      <c r="K41" s="10"/>
      <c r="L41" s="10"/>
      <c r="M41" s="4">
        <f>M40+M26</f>
        <v>151.9</v>
      </c>
      <c r="N41" s="10">
        <f>N40+N26</f>
        <v>1238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39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8:A39"/>
    <mergeCell ref="B38:E38"/>
    <mergeCell ref="F38:F39"/>
    <mergeCell ref="G38:G39"/>
    <mergeCell ref="H38:I39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6:E36"/>
    <mergeCell ref="B37:E37"/>
    <mergeCell ref="F36:F37"/>
    <mergeCell ref="G36:G37"/>
    <mergeCell ref="H36:I37"/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B6E-C489-4444-8AB7-3FCE9CDAD73F}">
  <sheetPr>
    <pageSetUpPr fitToPage="1"/>
  </sheetPr>
  <dimension ref="A1:O48"/>
  <sheetViews>
    <sheetView topLeftCell="B20" workbookViewId="0">
      <selection activeCell="G26" sqref="G26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40" t="s">
        <v>130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26</v>
      </c>
      <c r="B14" s="46" t="s">
        <v>131</v>
      </c>
      <c r="C14" s="46"/>
      <c r="D14" s="46"/>
      <c r="E14" s="46"/>
      <c r="F14" s="47">
        <v>100</v>
      </c>
      <c r="G14" s="44">
        <v>52</v>
      </c>
      <c r="H14" s="44">
        <v>11.6</v>
      </c>
      <c r="I14" s="44"/>
      <c r="J14" s="44">
        <v>27.2</v>
      </c>
      <c r="K14" s="44"/>
      <c r="L14" s="44"/>
      <c r="M14" s="44">
        <v>13.5</v>
      </c>
      <c r="N14" s="44">
        <v>345</v>
      </c>
      <c r="O14" s="44"/>
    </row>
    <row r="15" spans="1:15" ht="27" customHeight="1" x14ac:dyDescent="0.15">
      <c r="A15" s="36"/>
      <c r="B15" s="45" t="s">
        <v>132</v>
      </c>
      <c r="C15" s="45"/>
      <c r="D15" s="45"/>
      <c r="E15" s="45"/>
      <c r="F15" s="47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36">
        <v>29</v>
      </c>
      <c r="B16" s="46" t="s">
        <v>133</v>
      </c>
      <c r="C16" s="46"/>
      <c r="D16" s="46"/>
      <c r="E16" s="46"/>
      <c r="F16" s="47">
        <v>180</v>
      </c>
      <c r="G16" s="44">
        <v>16</v>
      </c>
      <c r="H16" s="44">
        <v>3.7</v>
      </c>
      <c r="I16" s="44"/>
      <c r="J16" s="44">
        <v>5.9</v>
      </c>
      <c r="K16" s="44"/>
      <c r="L16" s="44"/>
      <c r="M16" s="44">
        <v>38.799999999999997</v>
      </c>
      <c r="N16" s="44">
        <v>223</v>
      </c>
      <c r="O16" s="44"/>
    </row>
    <row r="17" spans="1:15" ht="19.5" customHeight="1" x14ac:dyDescent="0.15">
      <c r="A17" s="36"/>
      <c r="B17" s="45" t="s">
        <v>134</v>
      </c>
      <c r="C17" s="45"/>
      <c r="D17" s="45"/>
      <c r="E17" s="45"/>
      <c r="F17" s="47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36" t="s">
        <v>112</v>
      </c>
      <c r="B18" s="46" t="s">
        <v>108</v>
      </c>
      <c r="C18" s="46"/>
      <c r="D18" s="46"/>
      <c r="E18" s="46"/>
      <c r="F18" s="47" t="s">
        <v>74</v>
      </c>
      <c r="G18" s="44">
        <v>3.85</v>
      </c>
      <c r="H18" s="44">
        <v>0.3</v>
      </c>
      <c r="I18" s="44"/>
      <c r="J18" s="44">
        <v>0</v>
      </c>
      <c r="K18" s="44"/>
      <c r="L18" s="44"/>
      <c r="M18" s="44">
        <v>16.3</v>
      </c>
      <c r="N18" s="44">
        <v>69</v>
      </c>
      <c r="O18" s="44"/>
    </row>
    <row r="19" spans="1:15" ht="19.5" customHeight="1" x14ac:dyDescent="0.15">
      <c r="A19" s="36"/>
      <c r="B19" s="45" t="s">
        <v>109</v>
      </c>
      <c r="C19" s="45"/>
      <c r="D19" s="45"/>
      <c r="E19" s="45"/>
      <c r="F19" s="47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42">
        <v>6</v>
      </c>
      <c r="B20" s="46" t="s">
        <v>16</v>
      </c>
      <c r="C20" s="46"/>
      <c r="D20" s="46"/>
      <c r="E20" s="46"/>
      <c r="F20" s="47" t="s">
        <v>17</v>
      </c>
      <c r="G20" s="44">
        <v>4.4000000000000004</v>
      </c>
      <c r="H20" s="44">
        <v>4.3</v>
      </c>
      <c r="I20" s="44"/>
      <c r="J20" s="44">
        <v>4.5999999999999996</v>
      </c>
      <c r="K20" s="44"/>
      <c r="L20" s="44"/>
      <c r="M20" s="44">
        <v>29.5</v>
      </c>
      <c r="N20" s="44">
        <v>176</v>
      </c>
      <c r="O20" s="44"/>
    </row>
    <row r="21" spans="1:15" ht="25.5" customHeight="1" x14ac:dyDescent="0.15">
      <c r="A21" s="43"/>
      <c r="B21" s="45" t="s">
        <v>18</v>
      </c>
      <c r="C21" s="45"/>
      <c r="D21" s="45"/>
      <c r="E21" s="45"/>
      <c r="F21" s="47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8" customHeight="1" x14ac:dyDescent="0.15">
      <c r="A22" s="36" t="s">
        <v>44</v>
      </c>
      <c r="B22" s="23" t="s">
        <v>19</v>
      </c>
      <c r="C22" s="24"/>
      <c r="D22" s="24"/>
      <c r="E22" s="24"/>
      <c r="F22" s="27" t="s">
        <v>20</v>
      </c>
      <c r="G22" s="10">
        <v>2.75</v>
      </c>
      <c r="H22" s="10">
        <v>1.5</v>
      </c>
      <c r="I22" s="10"/>
      <c r="J22" s="10">
        <v>0.6</v>
      </c>
      <c r="K22" s="10"/>
      <c r="L22" s="10"/>
      <c r="M22" s="10">
        <v>10.3</v>
      </c>
      <c r="N22" s="10">
        <v>52</v>
      </c>
      <c r="O22" s="10"/>
    </row>
    <row r="23" spans="1:15" ht="16.5" customHeight="1" x14ac:dyDescent="0.15">
      <c r="A23" s="36"/>
      <c r="B23" s="25" t="s">
        <v>21</v>
      </c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567</v>
      </c>
      <c r="G26" s="4">
        <f>G14+G16+G18+G22+G24+G20</f>
        <v>79</v>
      </c>
      <c r="H26" s="10">
        <f>H14+H16+H18+H22+H24</f>
        <v>17.100000000000001</v>
      </c>
      <c r="I26" s="10"/>
      <c r="J26" s="10">
        <f>J14+J16+J18+J22+J24</f>
        <v>33.700000000000003</v>
      </c>
      <c r="K26" s="10"/>
      <c r="L26" s="10"/>
      <c r="M26" s="4">
        <f>M14+M16+M18+M22+M24</f>
        <v>78.899999999999991</v>
      </c>
      <c r="N26" s="10">
        <f>N14+N16+N18+N22+N24</f>
        <v>689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115</v>
      </c>
      <c r="B28" s="46" t="s">
        <v>113</v>
      </c>
      <c r="C28" s="46"/>
      <c r="D28" s="46"/>
      <c r="E28" s="46"/>
      <c r="F28" s="47" t="s">
        <v>56</v>
      </c>
      <c r="G28" s="44">
        <v>18.399999999999999</v>
      </c>
      <c r="H28" s="44">
        <v>4.2</v>
      </c>
      <c r="I28" s="44"/>
      <c r="J28" s="44">
        <v>6.4</v>
      </c>
      <c r="K28" s="44"/>
      <c r="L28" s="44"/>
      <c r="M28" s="44">
        <v>19.3</v>
      </c>
      <c r="N28" s="44">
        <v>152</v>
      </c>
      <c r="O28" s="44"/>
    </row>
    <row r="29" spans="1:15" ht="30.75" customHeight="1" x14ac:dyDescent="0.15">
      <c r="A29" s="36"/>
      <c r="B29" s="45" t="s">
        <v>114</v>
      </c>
      <c r="C29" s="45"/>
      <c r="D29" s="45"/>
      <c r="E29" s="45"/>
      <c r="F29" s="47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36" t="s">
        <v>140</v>
      </c>
      <c r="B30" s="46" t="s">
        <v>135</v>
      </c>
      <c r="C30" s="46"/>
      <c r="D30" s="46"/>
      <c r="E30" s="46"/>
      <c r="F30" s="47">
        <v>110</v>
      </c>
      <c r="G30" s="44">
        <v>36.6</v>
      </c>
      <c r="H30" s="44">
        <v>8.6999999999999993</v>
      </c>
      <c r="I30" s="44"/>
      <c r="J30" s="44">
        <v>9.1999999999999993</v>
      </c>
      <c r="K30" s="44"/>
      <c r="L30" s="44"/>
      <c r="M30" s="44">
        <v>12.8</v>
      </c>
      <c r="N30" s="44">
        <v>169</v>
      </c>
      <c r="O30" s="44"/>
    </row>
    <row r="31" spans="1:15" ht="44.25" customHeight="1" x14ac:dyDescent="0.15">
      <c r="A31" s="36"/>
      <c r="B31" s="45" t="s">
        <v>136</v>
      </c>
      <c r="C31" s="45"/>
      <c r="D31" s="45"/>
      <c r="E31" s="45"/>
      <c r="F31" s="47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36">
        <v>30</v>
      </c>
      <c r="B32" s="46" t="s">
        <v>11</v>
      </c>
      <c r="C32" s="46"/>
      <c r="D32" s="46"/>
      <c r="E32" s="46"/>
      <c r="F32" s="47">
        <v>180</v>
      </c>
      <c r="G32" s="44">
        <v>9.1999999999999993</v>
      </c>
      <c r="H32" s="44">
        <v>5.5</v>
      </c>
      <c r="I32" s="44"/>
      <c r="J32" s="44">
        <v>4.9000000000000004</v>
      </c>
      <c r="K32" s="44"/>
      <c r="L32" s="44"/>
      <c r="M32" s="44">
        <v>34.799999999999997</v>
      </c>
      <c r="N32" s="44">
        <v>209</v>
      </c>
      <c r="O32" s="44"/>
    </row>
    <row r="33" spans="1:15" ht="20.25" customHeight="1" x14ac:dyDescent="0.15">
      <c r="A33" s="36"/>
      <c r="B33" s="45" t="s">
        <v>12</v>
      </c>
      <c r="C33" s="45"/>
      <c r="D33" s="45"/>
      <c r="E33" s="45"/>
      <c r="F33" s="47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2" customHeight="1" x14ac:dyDescent="0.15">
      <c r="A34" s="36">
        <v>66</v>
      </c>
      <c r="B34" s="46" t="s">
        <v>137</v>
      </c>
      <c r="C34" s="46"/>
      <c r="D34" s="46"/>
      <c r="E34" s="46"/>
      <c r="F34" s="47" t="s">
        <v>138</v>
      </c>
      <c r="G34" s="44">
        <v>5</v>
      </c>
      <c r="H34" s="44">
        <v>0.1</v>
      </c>
      <c r="I34" s="44"/>
      <c r="J34" s="44">
        <v>0</v>
      </c>
      <c r="K34" s="44"/>
      <c r="L34" s="44"/>
      <c r="M34" s="44">
        <v>0.4</v>
      </c>
      <c r="N34" s="44">
        <v>2</v>
      </c>
      <c r="O34" s="44"/>
    </row>
    <row r="35" spans="1:15" ht="12.75" customHeight="1" x14ac:dyDescent="0.15">
      <c r="A35" s="36"/>
      <c r="B35" s="45" t="s">
        <v>139</v>
      </c>
      <c r="C35" s="45"/>
      <c r="D35" s="45"/>
      <c r="E35" s="45"/>
      <c r="F35" s="47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36" t="s">
        <v>67</v>
      </c>
      <c r="B36" s="46" t="s">
        <v>62</v>
      </c>
      <c r="C36" s="46"/>
      <c r="D36" s="46"/>
      <c r="E36" s="46"/>
      <c r="F36" s="47" t="s">
        <v>14</v>
      </c>
      <c r="G36" s="44">
        <v>7</v>
      </c>
      <c r="H36" s="44">
        <v>0</v>
      </c>
      <c r="I36" s="44"/>
      <c r="J36" s="44">
        <v>0</v>
      </c>
      <c r="K36" s="44"/>
      <c r="L36" s="44"/>
      <c r="M36" s="44">
        <v>19.399999999999999</v>
      </c>
      <c r="N36" s="44">
        <v>77</v>
      </c>
      <c r="O36" s="44"/>
    </row>
    <row r="37" spans="1:15" ht="17.25" customHeight="1" x14ac:dyDescent="0.15">
      <c r="A37" s="36"/>
      <c r="B37" s="45" t="s">
        <v>63</v>
      </c>
      <c r="C37" s="45"/>
      <c r="D37" s="45"/>
      <c r="E37" s="45"/>
      <c r="F37" s="47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7.25" customHeight="1" x14ac:dyDescent="0.15">
      <c r="A38" s="9"/>
      <c r="B38" s="46" t="s">
        <v>19</v>
      </c>
      <c r="C38" s="46"/>
      <c r="D38" s="46"/>
      <c r="E38" s="46"/>
      <c r="F38" s="47">
        <v>20</v>
      </c>
      <c r="G38" s="44">
        <v>1.8</v>
      </c>
      <c r="H38" s="44">
        <v>3</v>
      </c>
      <c r="I38" s="44"/>
      <c r="J38" s="44">
        <v>1.2</v>
      </c>
      <c r="K38" s="44"/>
      <c r="L38" s="44"/>
      <c r="M38" s="44">
        <v>20.6</v>
      </c>
      <c r="N38" s="44">
        <v>105</v>
      </c>
      <c r="O38" s="44"/>
    </row>
    <row r="39" spans="1:15" ht="17.25" customHeight="1" x14ac:dyDescent="0.15">
      <c r="A39" s="9"/>
      <c r="B39" s="45" t="s">
        <v>21</v>
      </c>
      <c r="C39" s="45"/>
      <c r="D39" s="45"/>
      <c r="E39" s="45"/>
      <c r="F39" s="47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3.35" customHeight="1" x14ac:dyDescent="0.15">
      <c r="A40" s="36" t="s">
        <v>44</v>
      </c>
      <c r="B40" s="46" t="s">
        <v>32</v>
      </c>
      <c r="C40" s="46"/>
      <c r="D40" s="46"/>
      <c r="E40" s="46"/>
      <c r="F40" s="47">
        <v>25</v>
      </c>
      <c r="G40" s="44">
        <v>1</v>
      </c>
      <c r="H40" s="44">
        <v>1.3</v>
      </c>
      <c r="I40" s="44"/>
      <c r="J40" s="44">
        <v>0.2</v>
      </c>
      <c r="K40" s="44"/>
      <c r="L40" s="44"/>
      <c r="M40" s="44">
        <v>8.5</v>
      </c>
      <c r="N40" s="44">
        <v>41</v>
      </c>
      <c r="O40" s="44"/>
    </row>
    <row r="41" spans="1:15" ht="9.75" customHeight="1" x14ac:dyDescent="0.15">
      <c r="A41" s="36"/>
      <c r="B41" s="45" t="s">
        <v>34</v>
      </c>
      <c r="C41" s="45"/>
      <c r="D41" s="45"/>
      <c r="E41" s="45"/>
      <c r="F41" s="47"/>
      <c r="G41" s="44"/>
      <c r="H41" s="44"/>
      <c r="I41" s="44"/>
      <c r="J41" s="44"/>
      <c r="K41" s="44"/>
      <c r="L41" s="44"/>
      <c r="M41" s="44"/>
      <c r="N41" s="44"/>
      <c r="O41" s="44"/>
    </row>
    <row r="42" spans="1:15" ht="14.1" customHeight="1" x14ac:dyDescent="0.15">
      <c r="B42" s="32" t="s">
        <v>22</v>
      </c>
      <c r="C42" s="29"/>
      <c r="D42" s="29"/>
      <c r="E42" s="30"/>
      <c r="F42" s="8">
        <v>800</v>
      </c>
      <c r="G42" s="4">
        <f>G28+G30+G32+G34+G36+G38+G40</f>
        <v>79</v>
      </c>
      <c r="H42" s="10">
        <f>H28+H30+H32+H34+H40</f>
        <v>19.8</v>
      </c>
      <c r="I42" s="10"/>
      <c r="J42" s="10">
        <f>J28+J30+J32+J34+J40</f>
        <v>20.7</v>
      </c>
      <c r="K42" s="10"/>
      <c r="L42" s="10"/>
      <c r="M42" s="4">
        <f>M28+M30+M32+M34+M40</f>
        <v>75.800000000000011</v>
      </c>
      <c r="N42" s="10">
        <f>N28+N30+N32+N34+N40</f>
        <v>573</v>
      </c>
      <c r="O42" s="10"/>
    </row>
    <row r="43" spans="1:15" ht="14.1" customHeight="1" x14ac:dyDescent="0.15">
      <c r="B43" s="34" t="s">
        <v>35</v>
      </c>
      <c r="C43" s="34"/>
      <c r="D43" s="34"/>
      <c r="E43" s="34"/>
      <c r="F43" s="34"/>
      <c r="G43" s="4"/>
      <c r="H43" s="10">
        <f>H42+H26</f>
        <v>36.900000000000006</v>
      </c>
      <c r="I43" s="10"/>
      <c r="J43" s="10">
        <f>J42+J26</f>
        <v>54.400000000000006</v>
      </c>
      <c r="K43" s="10"/>
      <c r="L43" s="10"/>
      <c r="M43" s="4">
        <f>M42+M26</f>
        <v>154.69999999999999</v>
      </c>
      <c r="N43" s="10">
        <f>N42+N26</f>
        <v>1262</v>
      </c>
      <c r="O43" s="10"/>
    </row>
    <row r="46" spans="1:15" ht="15" x14ac:dyDescent="0.2">
      <c r="B46" s="7" t="s">
        <v>40</v>
      </c>
      <c r="E46" s="33"/>
      <c r="F46" s="33"/>
      <c r="G46" s="33"/>
      <c r="H46" s="6" t="s">
        <v>42</v>
      </c>
    </row>
    <row r="48" spans="1:15" ht="15" x14ac:dyDescent="0.2">
      <c r="B48" s="7" t="s">
        <v>41</v>
      </c>
      <c r="E48" s="33"/>
      <c r="F48" s="33"/>
      <c r="G48" s="33"/>
    </row>
  </sheetData>
  <mergeCells count="148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A40:A41"/>
    <mergeCell ref="B40:E40"/>
    <mergeCell ref="F40:F41"/>
    <mergeCell ref="G40:G41"/>
    <mergeCell ref="H40:I41"/>
    <mergeCell ref="A36:A37"/>
    <mergeCell ref="B36:E36"/>
    <mergeCell ref="B37:E37"/>
    <mergeCell ref="F36:F37"/>
    <mergeCell ref="G36:G37"/>
    <mergeCell ref="H36:I37"/>
    <mergeCell ref="E48:G48"/>
    <mergeCell ref="J40:L41"/>
    <mergeCell ref="M40:M41"/>
    <mergeCell ref="N40:O41"/>
    <mergeCell ref="B41:E41"/>
    <mergeCell ref="H42:I42"/>
    <mergeCell ref="J42:L42"/>
    <mergeCell ref="N42:O42"/>
    <mergeCell ref="B42:E42"/>
    <mergeCell ref="N38:O39"/>
    <mergeCell ref="J36:L37"/>
    <mergeCell ref="M36:M37"/>
    <mergeCell ref="N36:O37"/>
    <mergeCell ref="B43:F43"/>
    <mergeCell ref="H43:I43"/>
    <mergeCell ref="J43:L43"/>
    <mergeCell ref="N43:O43"/>
    <mergeCell ref="E46:G46"/>
    <mergeCell ref="B38:E38"/>
    <mergeCell ref="B39:E39"/>
    <mergeCell ref="F38:F39"/>
    <mergeCell ref="G38:G39"/>
    <mergeCell ref="H38:I39"/>
    <mergeCell ref="J38:L39"/>
    <mergeCell ref="M38:M39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3466-AF63-4DFA-8653-43348BC99CF2}">
  <sheetPr>
    <pageSetUpPr fitToPage="1"/>
  </sheetPr>
  <dimension ref="A1:O46"/>
  <sheetViews>
    <sheetView topLeftCell="A13" workbookViewId="0">
      <selection activeCell="G26" sqref="G26"/>
    </sheetView>
  </sheetViews>
  <sheetFormatPr defaultRowHeight="10.5" x14ac:dyDescent="0.15"/>
  <cols>
    <col min="1" max="1" width="0.1640625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160</v>
      </c>
      <c r="D6" s="20"/>
      <c r="E6" s="20"/>
      <c r="F6" s="20"/>
      <c r="G6" s="20"/>
      <c r="H6" s="20"/>
    </row>
    <row r="7" spans="1:15" ht="14.1" customHeight="1" x14ac:dyDescent="0.15">
      <c r="D7" s="40" t="s">
        <v>141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163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36">
        <v>330</v>
      </c>
      <c r="B14" s="46" t="s">
        <v>142</v>
      </c>
      <c r="C14" s="46"/>
      <c r="D14" s="46"/>
      <c r="E14" s="46"/>
      <c r="F14" s="47" t="s">
        <v>48</v>
      </c>
      <c r="G14" s="44">
        <v>31.6</v>
      </c>
      <c r="H14" s="44">
        <v>9.5</v>
      </c>
      <c r="I14" s="44"/>
      <c r="J14" s="44">
        <v>10.9</v>
      </c>
      <c r="K14" s="44"/>
      <c r="L14" s="44"/>
      <c r="M14" s="44">
        <v>43</v>
      </c>
      <c r="N14" s="44">
        <v>309</v>
      </c>
      <c r="O14" s="44"/>
    </row>
    <row r="15" spans="1:15" ht="27" customHeight="1" x14ac:dyDescent="0.15">
      <c r="A15" s="36"/>
      <c r="B15" s="45" t="s">
        <v>143</v>
      </c>
      <c r="C15" s="45"/>
      <c r="D15" s="45"/>
      <c r="E15" s="45"/>
      <c r="F15" s="47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36" t="s">
        <v>44</v>
      </c>
      <c r="B16" s="46" t="s">
        <v>144</v>
      </c>
      <c r="C16" s="46"/>
      <c r="D16" s="46"/>
      <c r="E16" s="46"/>
      <c r="F16" s="47" t="s">
        <v>53</v>
      </c>
      <c r="G16" s="44">
        <v>40</v>
      </c>
      <c r="H16" s="44">
        <v>2.4</v>
      </c>
      <c r="I16" s="44"/>
      <c r="J16" s="44">
        <v>1.2</v>
      </c>
      <c r="K16" s="44"/>
      <c r="L16" s="44"/>
      <c r="M16" s="44">
        <v>14.4</v>
      </c>
      <c r="N16" s="44">
        <v>80</v>
      </c>
      <c r="O16" s="44"/>
    </row>
    <row r="17" spans="1:15" ht="19.5" customHeight="1" x14ac:dyDescent="0.15">
      <c r="A17" s="36"/>
      <c r="B17" s="45" t="s">
        <v>145</v>
      </c>
      <c r="C17" s="45"/>
      <c r="D17" s="45"/>
      <c r="E17" s="45"/>
      <c r="F17" s="47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36">
        <v>37</v>
      </c>
      <c r="B18" s="46" t="s">
        <v>73</v>
      </c>
      <c r="C18" s="46"/>
      <c r="D18" s="46"/>
      <c r="E18" s="46"/>
      <c r="F18" s="47" t="s">
        <v>74</v>
      </c>
      <c r="G18" s="44">
        <v>3</v>
      </c>
      <c r="H18" s="44">
        <v>0.2</v>
      </c>
      <c r="I18" s="44"/>
      <c r="J18" s="44">
        <v>0</v>
      </c>
      <c r="K18" s="44"/>
      <c r="L18" s="44"/>
      <c r="M18" s="44">
        <v>14.9</v>
      </c>
      <c r="N18" s="44">
        <v>60</v>
      </c>
      <c r="O18" s="44"/>
    </row>
    <row r="19" spans="1:15" ht="19.5" customHeight="1" x14ac:dyDescent="0.15">
      <c r="A19" s="36"/>
      <c r="B19" s="45" t="s">
        <v>75</v>
      </c>
      <c r="C19" s="45"/>
      <c r="D19" s="45"/>
      <c r="E19" s="45"/>
      <c r="F19" s="47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42">
        <v>6</v>
      </c>
      <c r="B20" s="46" t="s">
        <v>16</v>
      </c>
      <c r="C20" s="46"/>
      <c r="D20" s="46"/>
      <c r="E20" s="46"/>
      <c r="F20" s="47" t="s">
        <v>17</v>
      </c>
      <c r="G20" s="44">
        <v>4.4000000000000004</v>
      </c>
      <c r="H20" s="44">
        <v>4.5</v>
      </c>
      <c r="I20" s="44"/>
      <c r="J20" s="44">
        <v>4.7</v>
      </c>
      <c r="K20" s="44"/>
      <c r="L20" s="44"/>
      <c r="M20" s="44">
        <v>29.5</v>
      </c>
      <c r="N20" s="44">
        <v>178</v>
      </c>
      <c r="O20" s="44"/>
    </row>
    <row r="21" spans="1:15" ht="25.5" customHeight="1" x14ac:dyDescent="0.15">
      <c r="A21" s="43"/>
      <c r="B21" s="45" t="s">
        <v>18</v>
      </c>
      <c r="C21" s="45"/>
      <c r="D21" s="45"/>
      <c r="E21" s="45"/>
      <c r="F21" s="47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.5" customHeight="1" x14ac:dyDescent="0.15">
      <c r="A22" s="36"/>
      <c r="B22" s="23"/>
      <c r="C22" s="24"/>
      <c r="D22" s="24"/>
      <c r="E22" s="24"/>
      <c r="F22" s="27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6.5" hidden="1" customHeight="1" x14ac:dyDescent="0.15">
      <c r="A23" s="36"/>
      <c r="B23" s="25"/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3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hidden="1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622</v>
      </c>
      <c r="G26" s="4">
        <f>G14+G16+G18+G22+G24+G20</f>
        <v>79</v>
      </c>
      <c r="H26" s="10">
        <f>H14+H16+H18+H22+H24</f>
        <v>12.1</v>
      </c>
      <c r="I26" s="10"/>
      <c r="J26" s="10">
        <f>J14+J16+J18+J22+J24</f>
        <v>12.1</v>
      </c>
      <c r="K26" s="10"/>
      <c r="L26" s="10"/>
      <c r="M26" s="4">
        <f>M14+M16+M18+M22+M24</f>
        <v>72.3</v>
      </c>
      <c r="N26" s="10">
        <f>N14+N16+N18+N22+N24</f>
        <v>449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150</v>
      </c>
      <c r="B28" s="46" t="s">
        <v>146</v>
      </c>
      <c r="C28" s="46"/>
      <c r="D28" s="46"/>
      <c r="E28" s="46"/>
      <c r="F28" s="47" t="s">
        <v>24</v>
      </c>
      <c r="G28" s="44">
        <v>20</v>
      </c>
      <c r="H28" s="44">
        <v>3.4</v>
      </c>
      <c r="I28" s="44"/>
      <c r="J28" s="44">
        <v>8.3000000000000007</v>
      </c>
      <c r="K28" s="44"/>
      <c r="L28" s="44"/>
      <c r="M28" s="44">
        <v>16.600000000000001</v>
      </c>
      <c r="N28" s="44">
        <v>157</v>
      </c>
      <c r="O28" s="44"/>
    </row>
    <row r="29" spans="1:15" ht="30.75" customHeight="1" x14ac:dyDescent="0.15">
      <c r="A29" s="36"/>
      <c r="B29" s="45" t="s">
        <v>147</v>
      </c>
      <c r="C29" s="45"/>
      <c r="D29" s="45"/>
      <c r="E29" s="45"/>
      <c r="F29" s="47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36">
        <v>27</v>
      </c>
      <c r="B30" s="46" t="s">
        <v>148</v>
      </c>
      <c r="C30" s="46"/>
      <c r="D30" s="46"/>
      <c r="E30" s="46"/>
      <c r="F30" s="47">
        <v>100</v>
      </c>
      <c r="G30" s="44">
        <v>40.5</v>
      </c>
      <c r="H30" s="44">
        <v>9.8000000000000007</v>
      </c>
      <c r="I30" s="44"/>
      <c r="J30" s="44">
        <v>10.5</v>
      </c>
      <c r="K30" s="44"/>
      <c r="L30" s="44"/>
      <c r="M30" s="44">
        <v>3.2</v>
      </c>
      <c r="N30" s="44">
        <v>147</v>
      </c>
      <c r="O30" s="44"/>
    </row>
    <row r="31" spans="1:15" ht="30" customHeight="1" x14ac:dyDescent="0.15">
      <c r="A31" s="36"/>
      <c r="B31" s="45" t="s">
        <v>149</v>
      </c>
      <c r="C31" s="45"/>
      <c r="D31" s="45"/>
      <c r="E31" s="45"/>
      <c r="F31" s="47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36">
        <v>15</v>
      </c>
      <c r="B32" s="46" t="s">
        <v>28</v>
      </c>
      <c r="C32" s="46"/>
      <c r="D32" s="46"/>
      <c r="E32" s="46"/>
      <c r="F32" s="47">
        <v>180</v>
      </c>
      <c r="G32" s="44">
        <v>10.6</v>
      </c>
      <c r="H32" s="44">
        <v>8.5</v>
      </c>
      <c r="I32" s="44"/>
      <c r="J32" s="44">
        <v>6.5</v>
      </c>
      <c r="K32" s="44"/>
      <c r="L32" s="44"/>
      <c r="M32" s="44">
        <v>38.4</v>
      </c>
      <c r="N32" s="44">
        <v>245</v>
      </c>
      <c r="O32" s="44"/>
    </row>
    <row r="33" spans="1:15" ht="20.25" customHeight="1" x14ac:dyDescent="0.15">
      <c r="A33" s="36"/>
      <c r="B33" s="45" t="s">
        <v>29</v>
      </c>
      <c r="C33" s="45"/>
      <c r="D33" s="45"/>
      <c r="E33" s="45"/>
      <c r="F33" s="47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2" customHeight="1" x14ac:dyDescent="0.15">
      <c r="A34" s="36">
        <v>37</v>
      </c>
      <c r="B34" s="46" t="s">
        <v>73</v>
      </c>
      <c r="C34" s="46"/>
      <c r="D34" s="46"/>
      <c r="E34" s="46"/>
      <c r="F34" s="47" t="s">
        <v>74</v>
      </c>
      <c r="G34" s="44">
        <v>3</v>
      </c>
      <c r="H34" s="44">
        <v>0.2</v>
      </c>
      <c r="I34" s="44"/>
      <c r="J34" s="44">
        <v>0</v>
      </c>
      <c r="K34" s="44"/>
      <c r="L34" s="44"/>
      <c r="M34" s="44">
        <v>14.9</v>
      </c>
      <c r="N34" s="44">
        <v>60</v>
      </c>
      <c r="O34" s="44"/>
    </row>
    <row r="35" spans="1:15" ht="12.75" customHeight="1" x14ac:dyDescent="0.15">
      <c r="A35" s="36"/>
      <c r="B35" s="45" t="s">
        <v>75</v>
      </c>
      <c r="C35" s="45"/>
      <c r="D35" s="45"/>
      <c r="E35" s="45"/>
      <c r="F35" s="47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36" t="s">
        <v>44</v>
      </c>
      <c r="B36" s="46" t="s">
        <v>32</v>
      </c>
      <c r="C36" s="46"/>
      <c r="D36" s="46"/>
      <c r="E36" s="46"/>
      <c r="F36" s="47">
        <v>45</v>
      </c>
      <c r="G36" s="44">
        <v>4.9000000000000004</v>
      </c>
      <c r="H36" s="44">
        <v>2.2999999999999998</v>
      </c>
      <c r="I36" s="44"/>
      <c r="J36" s="44">
        <v>0.3</v>
      </c>
      <c r="K36" s="44"/>
      <c r="L36" s="44"/>
      <c r="M36" s="44">
        <v>14.8</v>
      </c>
      <c r="N36" s="44">
        <v>71</v>
      </c>
      <c r="O36" s="44"/>
    </row>
    <row r="37" spans="1:15" ht="17.25" customHeight="1" x14ac:dyDescent="0.15">
      <c r="A37" s="36"/>
      <c r="B37" s="45" t="s">
        <v>34</v>
      </c>
      <c r="C37" s="45"/>
      <c r="D37" s="45"/>
      <c r="E37" s="45"/>
      <c r="F37" s="47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36"/>
      <c r="B38" s="46"/>
      <c r="C38" s="46"/>
      <c r="D38" s="46"/>
      <c r="E38" s="46"/>
      <c r="F38" s="47"/>
      <c r="G38" s="44"/>
      <c r="H38" s="44"/>
      <c r="I38" s="44"/>
      <c r="J38" s="44"/>
      <c r="K38" s="44"/>
      <c r="L38" s="44"/>
      <c r="M38" s="44"/>
      <c r="N38" s="44"/>
      <c r="O38" s="44"/>
    </row>
    <row r="39" spans="1:15" ht="9.75" customHeight="1" x14ac:dyDescent="0.15">
      <c r="A39" s="36"/>
      <c r="B39" s="45"/>
      <c r="C39" s="45"/>
      <c r="D39" s="45"/>
      <c r="E39" s="45"/>
      <c r="F39" s="47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32" t="s">
        <v>22</v>
      </c>
      <c r="C40" s="29"/>
      <c r="D40" s="29"/>
      <c r="E40" s="30"/>
      <c r="F40" s="8">
        <v>800</v>
      </c>
      <c r="G40" s="4">
        <f>G28+G30+G32+G34+G38+G36</f>
        <v>79</v>
      </c>
      <c r="H40" s="10">
        <f>H28+H30+H32+H34+H38</f>
        <v>21.900000000000002</v>
      </c>
      <c r="I40" s="10"/>
      <c r="J40" s="10">
        <f>J28+J30+J32+J34+J38</f>
        <v>25.3</v>
      </c>
      <c r="K40" s="10"/>
      <c r="L40" s="10"/>
      <c r="M40" s="4">
        <f>M28+M30+M32+M34+M38</f>
        <v>73.100000000000009</v>
      </c>
      <c r="N40" s="10">
        <f>N28+N30+N32+N34+N38</f>
        <v>609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4"/>
      <c r="H41" s="10">
        <f>H40+H26</f>
        <v>34</v>
      </c>
      <c r="I41" s="10"/>
      <c r="J41" s="10">
        <f>J40+J26</f>
        <v>37.4</v>
      </c>
      <c r="K41" s="10"/>
      <c r="L41" s="10"/>
      <c r="M41" s="4">
        <f>M40+M26</f>
        <v>145.4</v>
      </c>
      <c r="N41" s="10">
        <f>N40+N26</f>
        <v>1058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created xsi:type="dcterms:W3CDTF">2024-10-29T07:08:38Z</dcterms:created>
  <dcterms:modified xsi:type="dcterms:W3CDTF">2024-11-07T10:47:30Z</dcterms:modified>
</cp:coreProperties>
</file>